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17" documentId="13_ncr:1_{F6CB121F-512D-4AA6-A0C1-0FB36C537598}" xr6:coauthVersionLast="47" xr6:coauthVersionMax="47" xr10:uidLastSave="{FA1F8B92-99BE-44EE-8934-F10DB68AC63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<sst xmlns="http://schemas.openxmlformats.org/spreadsheetml/2006/main" count="179029" uniqueCount="39106">
  <si>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</si>
  <si>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</si>
  <si>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</si>
  <si>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</si>
  <si>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</si>
  <si>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</si>
  <si>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</si>
  <si>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</si>
  <si>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</si>
  <si>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</si>
  <si>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</si>
  <si>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</si>
  <si>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</si>
  <si>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</si>
  <si>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</si>
  <si>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</si>
  <si>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</si>
  <si>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</si>
  <si>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</si>
  <si>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</si>
  <si>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</si>
  <si>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</si>
  <si>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</si>
  <si>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</si>
  <si>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</si>
  <si>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</si>
  <si>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</si>
  <si>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</si>
  <si>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</si>
  <si>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</si>
  <si>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</si>
  <si>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</si>
  <si>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</si>
  <si>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</si>
  <si>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</si>
  <si>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</si>
  <si>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</si>
  <si>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</si>
  <si>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</si>
  <si>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</si>
  <si>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</si>
  <si>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</si>
  <si>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</si>
  <si>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</si>
  <si>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</si>
  <si>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</si>
  <si>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</si>
  <si>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</si>
  <si>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</si>
  <si>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</si>
  <si>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</si>
  <si>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</si>
  <si>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</si>
  <si>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</si>
  <si>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</si>
  <si>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</si>
  <si>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</si>
  <si>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</si>
  <si>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</si>
  <si>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</si>
  <si>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</si>
  <si>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</si>
  <si>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</si>
  <si>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</si>
  <si>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</si>
  <si>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</si>
  <si>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</si>
  <si>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</si>
  <si>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</si>
  <si>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</si>
  <si>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</si>
  <si>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</si>
  <si>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</si>
  <si>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</si>
  <si>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</si>
  <si>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</si>
  <si>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</si>
  <si>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</si>
  <si>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</si>
  <si>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</si>
  <si>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</si>
  <si>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</si>
  <si>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</si>
  <si>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</si>
  <si>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</si>
  <si>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</si>
  <si>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</si>
  <si>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</si>
  <si>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</si>
  <si>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</si>
  <si>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</si>
  <si>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</si>
  <si>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</si>
  <si>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</si>
  <si>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</si>
  <si>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</si>
  <si>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</si>
  <si>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</si>
  <si>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</si>
  <si>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</si>
  <si>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</si>
  <si>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</si>
  <si>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</si>
  <si>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</si>
  <si>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</si>
  <si>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</si>
  <si>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</si>
  <si>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</si>
  <si>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</si>
  <si>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</si>
  <si>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</si>
  <si>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</si>
  <si>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</si>
  <si>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</si>
  <si>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</si>
  <si>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</si>
  <si>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</si>
  <si>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</si>
  <si>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</si>
  <si>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</si>
  <si>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</si>
  <si>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</si>
  <si>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</si>
  <si>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</si>
  <si>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</si>
  <si>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</si>
  <si>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</si>
  <si>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</si>
  <si>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</si>
  <si>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</si>
  <si>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</si>
  <si>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</si>
  <si>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</si>
  <si>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</si>
  <si>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</si>
  <si>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</si>
  <si>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</si>
  <si>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</si>
  <si>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</si>
  <si>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</si>
  <si>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</si>
  <si>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</si>
  <si>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</si>
  <si>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</si>
  <si>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</si>
  <si>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</si>
  <si>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</si>
  <si>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</si>
  <si>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</si>
  <si>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</si>
  <si>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</si>
  <si>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</si>
  <si>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</si>
  <si>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</si>
  <si>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</si>
  <si>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</si>
  <si>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</si>
  <si>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</si>
  <si>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</si>
  <si>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</si>
  <si>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</si>
  <si>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</si>
  <si>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</si>
  <si>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</si>
  <si>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</si>
  <si>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</si>
  <si>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</si>
  <si>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</si>
  <si>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</si>
  <si>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</si>
  <si>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</si>
  <si>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</si>
  <si>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</si>
  <si>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</si>
  <si>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</si>
  <si>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</si>
  <si>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</si>
  <si>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</si>
  <si>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</si>
  <si>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</si>
  <si>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</si>
  <si>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</si>
  <si>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</si>
  <si>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</si>
  <si>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</si>
  <si>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</si>
  <si>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</si>
  <si>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</si>
  <si>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</si>
  <si>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</si>
  <si>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</si>
  <si>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</si>
  <si>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</si>
  <si>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</si>
  <si>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</si>
  <si>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</si>
  <si>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</si>
  <si>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</si>
  <si>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</si>
  <si>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</si>
  <si>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</si>
  <si>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</si>
  <si>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</si>
  <si>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</si>
  <si>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</si>
  <si>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</si>
  <si>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</si>
  <si>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</si>
  <si>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</si>
  <si>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</si>
  <si>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</si>
  <si>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</si>
  <si>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</si>
  <si>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</si>
  <si>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</si>
  <si>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</si>
  <si>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</si>
  <si>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</si>
  <si>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</si>
  <si>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</si>
  <si>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</si>
  <si>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</si>
  <si>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</si>
  <si>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</si>
  <si>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</si>
  <si>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</si>
  <si>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</si>
  <si>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</si>
  <si>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</si>
  <si>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</si>
  <si>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</si>
  <si>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</si>
  <si>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</si>
  <si>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</si>
  <si>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</si>
  <si>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</si>
  <si>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</si>
  <si>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</si>
  <si>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</si>
  <si>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</si>
  <si>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</si>
  <si>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</si>
  <si>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</si>
  <si>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</si>
  <si>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</si>
  <si>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</si>
  <si>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</si>
  <si>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</si>
  <si>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</si>
  <si>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</si>
  <si>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</si>
  <si>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</si>
  <si>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</si>
  <si>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</si>
  <si>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</si>
  <si>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</si>
  <si>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</si>
  <si>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</si>
  <si>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</si>
  <si>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</si>
  <si>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</si>
  <si>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</si>
  <si>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</si>
  <si>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</si>
  <si>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</si>
  <si>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</si>
  <si>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</si>
  <si>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</si>
  <si>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</si>
  <si>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</si>
  <si>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</si>
  <si>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</si>
  <si>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</si>
  <si>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</si>
  <si>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</si>
  <si>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</si>
  <si>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</si>
  <si>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</si>
  <si>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</si>
  <si>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</si>
  <si>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</si>
  <si>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</si>
  <si>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</si>
  <si>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</si>
  <si>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</si>
  <si>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</si>
  <si>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</si>
  <si>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</si>
  <si>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</si>
  <si>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</si>
  <si>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</si>
  <si>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</si>
  <si>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</si>
  <si>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</si>
  <si>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</si>
  <si>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</si>
  <si>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</si>
  <si>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</si>
  <si>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</si>
  <si>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</si>
  <si>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</si>
  <si>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</si>
  <si>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</si>
  <si>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</si>
  <si>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</si>
  <si>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</si>
  <si>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</si>
  <si>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</si>
  <si>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</si>
  <si>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</si>
  <si>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</si>
  <si>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</si>
  <si>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</si>
  <si>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</si>
  <si>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</si>
  <si>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</si>
  <si>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</si>
  <si>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</si>
  <si>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</si>
  <si>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</si>
  <si>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</si>
  <si>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</si>
  <si>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</si>
  <si>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</si>
  <si>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</si>
  <si>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</si>
  <si>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</si>
  <si>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</si>
  <si>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</si>
  <si>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</si>
  <si>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</si>
  <si>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</si>
  <si>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</si>
  <si>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</si>
  <si>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</si>
  <si>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</si>
  <si>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</si>
  <si>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</si>
  <si>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</si>
  <si>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</si>
  <si>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</si>
  <si>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</si>
  <si>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</si>
  <si>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</si>
  <si>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</si>
  <si>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</si>
  <si>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</si>
  <si>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</si>
  <si>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</si>
  <si>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</si>
  <si>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</si>
  <si>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</si>
  <si>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</si>
  <si>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</si>
  <si>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</si>
  <si>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</si>
  <si>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</si>
  <si>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</si>
  <si>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</si>
  <si>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</si>
  <si>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</si>
  <si>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</si>
  <si>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</si>
  <si>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</si>
  <si>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</si>
  <si>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</si>
  <si>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</si>
  <si>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</si>
  <si>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</si>
  <si>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</si>
  <si>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</si>
  <si>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</si>
  <si>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</si>
  <si>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</si>
  <si>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</si>
  <si>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</si>
  <si>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</si>
  <si>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</si>
  <si>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</si>
  <si>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</si>
  <si>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</si>
  <si>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</si>
  <si>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</si>
  <si>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</si>
  <si>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</si>
  <si>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</si>
  <si>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</si>
  <si>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</si>
  <si>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</si>
  <si>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</si>
  <si>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</si>
  <si>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</si>
  <si>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</si>
  <si>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</si>
  <si>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</si>
  <si>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</si>
  <si>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</si>
  <si>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</si>
  <si>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</si>
  <si>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</si>
  <si>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</si>
  <si>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</si>
  <si>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</si>
  <si>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</si>
  <si>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</si>
  <si>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</si>
  <si>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</si>
  <si>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</si>
  <si>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</si>
  <si>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</si>
  <si>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</si>
  <si>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</si>
  <si>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</si>
  <si>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</si>
  <si>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</si>
  <si>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</si>
  <si>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</si>
  <si>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</si>
  <si>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</si>
  <si>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</si>
  <si>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</si>
  <si>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</si>
  <si>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</si>
  <si>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</si>
  <si>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</si>
  <si>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</si>
  <si>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</si>
  <si>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</si>
  <si>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</si>
  <si>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</si>
  <si>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</si>
  <si>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</si>
  <si>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</si>
  <si>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</si>
  <si>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</si>
  <si>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</si>
  <si>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</si>
  <si>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</si>
  <si>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</si>
  <si>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</si>
  <si>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</si>
  <si>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</si>
  <si>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</si>
  <si>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</si>
  <si>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</si>
  <si>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</si>
  <si>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</si>
  <si>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</si>
  <si>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</si>
  <si>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</si>
  <si>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</si>
  <si>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</si>
  <si>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</si>
  <si>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</si>
  <si>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</si>
  <si>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</si>
  <si>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</si>
  <si>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</si>
  <si>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</si>
  <si>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</si>
  <si>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</si>
  <si>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</si>
  <si>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</si>
  <si>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</si>
  <si>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</si>
  <si>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</si>
  <si>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</si>
  <si>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</si>
  <si>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</si>
  <si>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</si>
  <si>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</si>
  <si>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</si>
  <si>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</si>
  <si>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</si>
  <si>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</si>
  <si>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</si>
  <si>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</si>
  <si>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</si>
  <si>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</si>
  <si>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</si>
  <si>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</si>
  <si>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</si>
  <si>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</si>
  <si>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</si>
  <si>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</si>
  <si>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</si>
  <si>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</si>
  <si>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</si>
  <si>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</si>
  <si>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</si>
  <si>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</si>
  <si>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</si>
  <si>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</si>
  <si>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</si>
  <si>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</si>
  <si>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</si>
  <si>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</si>
  <si>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</si>
  <si>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</si>
  <si>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</si>
  <si>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</si>
  <si>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</si>
  <si>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</si>
  <si>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</si>
  <si>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</si>
  <si>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</si>
  <si>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</si>
  <si>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</si>
  <si>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</si>
  <si>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</si>
  <si>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</si>
  <si>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</si>
  <si>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</si>
  <si>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</si>
  <si>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</si>
  <si>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</si>
  <si>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</si>
  <si>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</si>
  <si>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</si>
  <si>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</si>
  <si>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</si>
  <si>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</si>
  <si>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</si>
  <si>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</si>
  <si>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</si>
  <si>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</si>
  <si>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</si>
  <si>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</si>
  <si>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</si>
  <si>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</si>
  <si>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</si>
  <si>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</si>
  <si>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</si>
  <si>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</si>
  <si>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</si>
  <si>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</si>
  <si>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</si>
  <si>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</si>
  <si>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</si>
  <si>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</si>
  <si>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</si>
  <si>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</si>
  <si>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</si>
  <si>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</si>
  <si>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</si>
  <si>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</si>
  <si>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</si>
  <si>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</si>
  <si>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</si>
  <si>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</si>
  <si>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</si>
  <si>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</si>
  <si>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</si>
  <si>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</si>
  <si>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</si>
  <si>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</si>
  <si>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</si>
  <si>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</si>
  <si>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</si>
  <si>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</si>
  <si>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</si>
  <si>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</si>
  <si>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</si>
  <si>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</si>
  <si>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</si>
  <si>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</si>
  <si>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</si>
  <si>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</si>
  <si>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</si>
  <si>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</si>
  <si>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</si>
  <si>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</si>
  <si>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</si>
  <si>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</si>
  <si>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</si>
  <si>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</si>
  <si>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</si>
  <si>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</si>
  <si>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</si>
  <si>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</si>
  <si>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</si>
  <si>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</si>
  <si>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</si>
  <si>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</si>
  <si>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</si>
  <si>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</si>
  <si>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</si>
  <si>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</si>
  <si>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</si>
  <si>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</si>
  <si>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</si>
  <si>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</si>
  <si>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</si>
  <si>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</si>
  <si>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</si>
  <si>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</si>
  <si>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</si>
  <si>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</si>
  <si>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</si>
  <si>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</si>
  <si>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</si>
  <si>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</si>
  <si>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</si>
  <si>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</si>
  <si>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</si>
  <si>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</si>
  <si>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</si>
  <si>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</si>
  <si>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</si>
  <si>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</si>
  <si>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</si>
  <si>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</si>
  <si>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</si>
  <si>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</si>
  <si>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</si>
  <si>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</si>
  <si>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</si>
  <si>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</si>
  <si>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</si>
  <si>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</si>
  <si>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</si>
  <si>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</si>
  <si>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</si>
  <si>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</si>
  <si>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</si>
  <si>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</si>
  <si>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</si>
  <si>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</si>
  <si>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</si>
  <si>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</si>
  <si>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</si>
  <si>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</si>
  <si>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</si>
  <si>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</si>
  <si>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</si>
  <si>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</si>
  <si>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</si>
  <si>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</si>
  <si>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</si>
  <si>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</si>
  <si>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</si>
  <si>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</si>
  <si>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</si>
  <si>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</si>
  <si>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</si>
  <si>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</si>
  <si>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</si>
  <si>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</si>
  <si>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</si>
  <si>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</si>
  <si>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</si>
  <si>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</si>
  <si>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</si>
  <si>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</si>
  <si>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</si>
  <si>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</si>
  <si>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</si>
  <si>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</si>
  <si>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</si>
  <si>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</si>
  <si>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</si>
  <si>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</si>
  <si>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</si>
  <si>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</si>
  <si>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</si>
  <si>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</si>
  <si>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</si>
  <si>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</si>
  <si>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</si>
  <si>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</si>
  <si>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</si>
  <si>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</si>
  <si>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</si>
  <si>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</si>
  <si>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</si>
  <si>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</si>
  <si>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</si>
  <si>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</si>
  <si>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</si>
  <si>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</si>
  <si>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</si>
  <si>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</si>
  <si>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</si>
  <si>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</si>
  <si>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</si>
  <si>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</si>
  <si>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</si>
  <si>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</si>
  <si>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</si>
  <si>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</si>
  <si>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</si>
  <si>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</si>
  <si>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</si>
  <si>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</si>
  <si>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</si>
  <si>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</si>
  <si>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</si>
  <si>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</si>
  <si>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</si>
  <si>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</si>
  <si>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</si>
  <si>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</si>
  <si>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</si>
  <si>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</si>
  <si>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</si>
  <si>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</si>
  <si>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</si>
  <si>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</si>
  <si>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</si>
  <si>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</si>
  <si>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</si>
  <si>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</si>
  <si>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</si>
  <si>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</si>
  <si>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</si>
  <si>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</si>
  <si>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</si>
  <si>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</si>
  <si>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</si>
  <si>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</si>
  <si>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</si>
  <si>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</si>
  <si>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</si>
  <si>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</si>
  <si>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</si>
  <si>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</si>
  <si>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</si>
  <si>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</si>
  <si>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</si>
  <si>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</si>
  <si>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</si>
  <si>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</si>
  <si>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</si>
  <si>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</si>
  <si>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</si>
  <si>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</si>
  <si>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</si>
  <si>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</si>
  <si>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</si>
  <si>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</si>
  <si>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</si>
  <si>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</si>
  <si>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</si>
  <si>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</si>
  <si>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</si>
  <si>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</si>
  <si>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</si>
  <si>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</si>
  <si>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</si>
  <si>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</si>
  <si>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</si>
  <si>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</si>
  <si>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</si>
  <si>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</si>
  <si>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</si>
  <si>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</si>
  <si>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</si>
  <si>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</si>
  <si>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</si>
  <si>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</si>
  <si>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</si>
  <si>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</si>
  <si>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</si>
  <si>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</si>
  <si>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</si>
  <si>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</si>
  <si>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</si>
  <si>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</si>
  <si>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</si>
  <si>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</si>
  <si>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</si>
  <si>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</si>
  <si>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</si>
  <si>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</si>
  <si>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</si>
  <si>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</si>
  <si>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</si>
  <si>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</si>
  <si>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</si>
  <si>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</si>
  <si>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</si>
  <si>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</si>
  <si>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</si>
  <si>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</si>
  <si>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</si>
  <si>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</si>
  <si>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</si>
  <si>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</si>
  <si>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</si>
  <si>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</si>
  <si>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</si>
  <si>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</si>
  <si>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</si>
  <si>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</si>
  <si>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</si>
  <si>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</si>
  <si>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</si>
  <si>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</si>
  <si>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</si>
  <si>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</si>
  <si>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</si>
  <si>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</si>
  <si>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</si>
  <si>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</si>
  <si>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</si>
  <si>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</si>
  <si>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</si>
  <si>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</si>
  <si>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</si>
  <si>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</si>
  <si>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</si>
  <si>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</si>
  <si>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</si>
  <si>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</si>
  <si>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</si>
  <si>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</si>
  <si>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</si>
  <si>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</si>
  <si>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</si>
  <si>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</si>
  <si>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</si>
  <si>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</si>
  <si>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</si>
  <si>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</si>
  <si>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</si>
  <si>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</si>
  <si>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</si>
  <si>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</si>
  <si>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</si>
  <si>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</si>
  <si>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</si>
  <si>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</si>
  <si>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</si>
  <si>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</si>
  <si>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</si>
  <si>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</si>
  <si>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</si>
  <si>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</si>
  <si>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</si>
  <si>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</si>
  <si>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</si>
  <si>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</si>
  <si>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</si>
  <si>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</si>
  <si>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</si>
  <si>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</si>
  <si>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</si>
  <si>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</si>
  <si>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</si>
  <si>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</si>
  <si>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</si>
  <si>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</si>
  <si>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</si>
  <si>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</si>
  <si>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</si>
  <si>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</si>
  <si>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</si>
  <si>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</si>
  <si>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</si>
  <si>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</si>
  <si>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</si>
  <si>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</si>
  <si>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</si>
  <si>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</si>
  <si>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</si>
  <si>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</si>
  <si>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</si>
  <si>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</si>
  <si>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</si>
  <si>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</si>
  <si>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</si>
  <si>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</si>
  <si>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</si>
  <si>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</si>
  <si>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</si>
  <si>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</si>
  <si>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</si>
  <si>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</si>
  <si>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</si>
  <si>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</si>
  <si>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</si>
  <si>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</si>
  <si>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</si>
  <si>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</si>
  <si>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</si>
  <si>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</si>
  <si>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</si>
  <si>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</si>
  <si>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</si>
  <si>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</si>
  <si>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</si>
  <si>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</si>
  <si>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</si>
  <si>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</si>
  <si>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</si>
  <si>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</si>
  <si>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</si>
  <si>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</si>
  <si>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</si>
  <si>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</si>
  <si>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</si>
  <si>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</si>
  <si>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</si>
  <si>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</si>
  <si>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</si>
  <si>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</si>
  <si>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</si>
  <si>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</si>
  <si>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</si>
  <si>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</si>
  <si>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</si>
  <si>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</si>
  <si>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</si>
  <si>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</si>
  <si>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</si>
  <si>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</si>
  <si>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</si>
  <si>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</si>
  <si>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</si>
  <si>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</si>
  <si>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</si>
  <si>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</si>
  <si>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</si>
  <si>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</si>
  <si>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</si>
  <si>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</si>
  <si>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</si>
  <si>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</si>
  <si>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</si>
  <si>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</si>
  <si>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</si>
  <si>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</si>
  <si>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</si>
  <si>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</si>
  <si>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</si>
  <si>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</si>
  <si>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</si>
  <si>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</si>
  <si>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</si>
  <si>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</si>
  <si>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</si>
  <si>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</si>
  <si>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</si>
  <si>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</si>
  <si>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</si>
  <si>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</si>
  <si>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</si>
  <si>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</si>
  <si>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</si>
  <si>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</si>
  <si>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</si>
  <si>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</si>
  <si>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</si>
  <si>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</si>
  <si>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</si>
  <si>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</si>
  <si>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</si>
  <si>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</si>
  <si>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</si>
  <si>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</si>
  <si>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</si>
  <si>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</si>
  <si>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</si>
  <si>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</si>
  <si>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</si>
  <si>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</si>
  <si>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</si>
  <si>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</si>
  <si>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</si>
  <si>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</si>
  <si>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</si>
  <si>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</si>
  <si>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</si>
  <si>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</si>
  <si>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</si>
  <si>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</si>
  <si>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</si>
  <si>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</si>
  <si>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</si>
  <si>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</si>
  <si>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</si>
  <si>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</si>
  <si>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</si>
  <si>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</si>
  <si>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</si>
  <si>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</si>
  <si>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</si>
  <si>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</si>
  <si>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</si>
  <si>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</si>
  <si>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</si>
  <si>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</si>
  <si>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</si>
  <si>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</si>
  <si>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</si>
  <si>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</si>
  <si>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</si>
  <si>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</si>
  <si>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</si>
  <si>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</si>
  <si>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</si>
  <si>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</si>
  <si>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</si>
  <si>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</si>
  <si>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</si>
  <si>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</si>
  <si>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</si>
  <si>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</si>
  <si>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</si>
  <si>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</si>
  <si>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</si>
  <si>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</si>
  <si>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</si>
  <si>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</si>
  <si>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</si>
  <si>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</si>
  <si>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</si>
  <si>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</si>
  <si>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</si>
  <si>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</si>
  <si>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</si>
  <si>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</si>
  <si>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</si>
  <si>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</si>
  <si>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</si>
  <si>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</si>
  <si>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</si>
  <si>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</si>
  <si>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</si>
  <si>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</si>
  <si>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</si>
  <si>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</si>
  <si>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</si>
  <si>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</si>
  <si>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</si>
  <si>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</si>
  <si>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</si>
  <si>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</si>
  <si>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</si>
  <si>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</si>
  <si>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</si>
  <si>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</si>
  <si>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</si>
  <si>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</si>
  <si>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</si>
  <si>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</si>
  <si>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</si>
  <si>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</si>
  <si>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</si>
  <si>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</si>
  <si>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</si>
  <si>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</si>
  <si>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</si>
  <si>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</si>
  <si>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</si>
  <si>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</si>
  <si>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</si>
  <si>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</si>
  <si>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</si>
  <si>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</si>
  <si>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</si>
  <si>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</si>
  <si>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</si>
  <si>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</si>
  <si>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</si>
  <si>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</si>
  <si>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</si>
  <si>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</si>
  <si>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</si>
  <si>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</si>
  <si>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</si>
  <si>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</si>
  <si>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</si>
  <si>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</si>
  <si>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</si>
  <si>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</si>
  <si>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</si>
  <si>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</si>
  <si>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</si>
  <si>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</si>
  <si>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</si>
  <si>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</si>
  <si>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</si>
  <si>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</si>
  <si>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</si>
  <si>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</si>
  <si>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</si>
  <si>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</si>
  <si>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</si>
  <si>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</si>
  <si>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</si>
  <si>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</si>
  <si>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</si>
  <si>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</si>
  <si>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</si>
  <si>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</si>
  <si>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</si>
  <si>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</si>
  <si>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</si>
  <si>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</si>
  <si>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</si>
  <si>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</si>
  <si>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</si>
  <si>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</si>
  <si>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</si>
  <si>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</si>
  <si>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</si>
  <si>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</si>
  <si>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</si>
  <si>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</si>
  <si>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</si>
  <si>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</si>
  <si>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</si>
  <si>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</si>
  <si>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</si>
  <si>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</si>
  <si>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</si>
  <si>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</si>
  <si>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</si>
  <si>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</si>
  <si>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</si>
  <si>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</si>
  <si>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</si>
  <si>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</si>
  <si>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</si>
  <si>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</si>
  <si>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</si>
  <si>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</si>
  <si>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</si>
  <si>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</si>
  <si>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</si>
  <si>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</si>
  <si>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</si>
  <si>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</si>
  <si>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</si>
  <si>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</si>
  <si>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</si>
  <si>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</si>
  <si>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</si>
  <si>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</si>
  <si>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</si>
  <si>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</si>
  <si>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</si>
  <si>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</si>
  <si>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</si>
  <si>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</si>
  <si>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</si>
  <si>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</si>
  <si>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</si>
  <si>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</si>
  <si>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</si>
  <si>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</si>
  <si>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</si>
  <si>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</si>
  <si>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</si>
  <si>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</si>
  <si>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</si>
  <si>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</si>
  <si>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</si>
  <si>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</si>
  <si>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</si>
  <si>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</si>
  <si>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</si>
  <si>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</si>
  <si>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</si>
  <si>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</si>
  <si>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</si>
  <si>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</si>
  <si>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</si>
  <si>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</si>
  <si>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</si>
  <si>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</si>
  <si>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</si>
  <si>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</si>
  <si>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</si>
  <si>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</si>
  <si>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</si>
  <si>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</si>
  <si>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</si>
  <si>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</si>
  <si>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</si>
  <si>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</si>
  <si>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</si>
  <si>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</si>
  <si>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</si>
  <si>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</si>
  <si>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</si>
  <si>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</si>
  <si>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</si>
  <si>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</si>
  <si>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</si>
  <si>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</si>
  <si>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</si>
  <si>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</si>
  <si>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</si>
  <si>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</si>
  <si>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</si>
  <si>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</si>
  <si>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</si>
  <si>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</si>
  <si>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</si>
  <si>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</si>
  <si>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</si>
  <si>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</si>
  <si>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</si>
  <si>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</si>
  <si>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</si>
  <si>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</si>
  <si>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</si>
  <si>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</si>
  <si>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</si>
  <si>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</si>
  <si>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</si>
  <si>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</si>
  <si>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</si>
  <si>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</si>
  <si>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</si>
  <si>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</si>
  <si>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</si>
  <si>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</si>
  <si>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</si>
  <si>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</si>
  <si>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</si>
  <si>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</si>
  <si>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</si>
  <si>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</si>
  <si>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</si>
  <si>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</si>
  <si>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</si>
  <si>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</si>
  <si>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</si>
  <si>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</si>
  <si>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</si>
  <si>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</si>
  <si>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</si>
  <si>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</si>
  <si>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</si>
  <si>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</si>
  <si>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</si>
  <si>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</si>
  <si>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</si>
  <si>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</si>
  <si>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</si>
  <si>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</si>
  <si>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</si>
  <si>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</si>
  <si>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</si>
  <si>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</si>
  <si>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</si>
  <si>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</si>
  <si>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</si>
  <si>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</si>
  <si>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</si>
  <si>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</si>
  <si>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</si>
  <si>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</si>
  <si>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</si>
  <si>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</si>
  <si>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</si>
  <si>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</si>
  <si>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</si>
  <si>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</si>
  <si>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</si>
  <si>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</si>
  <si>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</si>
  <si>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</si>
  <si>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</si>
  <si>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</si>
  <si>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</si>
  <si>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</si>
  <si>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</si>
  <si>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</si>
  <si>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</si>
  <si>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</si>
  <si>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</si>
  <si>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</si>
  <si>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</si>
  <si>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</si>
  <si>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</si>
  <si>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</si>
  <si>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</si>
  <si>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</si>
  <si>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</si>
  <si>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</si>
  <si>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</si>
  <si>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</si>
  <si>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</si>
  <si>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</si>
  <si>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</si>
  <si>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</si>
  <si>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</si>
  <si>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</si>
  <si>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</si>
  <si>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</si>
  <si>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</si>
  <si>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</si>
  <si>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</si>
  <si>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</si>
  <si>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</si>
  <si>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</si>
  <si>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</si>
  <si>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</si>
  <si>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</si>
  <si>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</si>
  <si>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</si>
  <si>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</si>
  <si>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</si>
  <si>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</si>
  <si>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</si>
  <si>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</si>
  <si>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</si>
  <si>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</si>
  <si>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</si>
  <si>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</si>
  <si>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</si>
  <si>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</si>
  <si>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</si>
  <si>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</si>
  <si>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</si>
  <si>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</si>
  <si>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</si>
  <si>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</si>
  <si>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</si>
  <si>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</si>
  <si>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</si>
  <si>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</si>
  <si>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</si>
  <si>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</si>
  <si>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</si>
  <si>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</si>
  <si>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</si>
  <si>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</si>
  <si>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</si>
  <si>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</si>
  <si>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</si>
  <si>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</si>
  <si>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</si>
  <si>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</si>
  <si>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</si>
  <si>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</si>
  <si>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</si>
  <si>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</si>
  <si>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</si>
  <si>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</si>
  <si>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</si>
  <si>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</si>
  <si>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</si>
  <si>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</si>
  <si>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</si>
  <si>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</si>
  <si>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</si>
  <si>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</si>
  <si>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</si>
  <si>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</si>
  <si>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</si>
  <si>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</si>
  <si>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</si>
  <si>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</si>
  <si>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</si>
  <si>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</si>
  <si>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</si>
  <si>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</si>
  <si>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</si>
  <si>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</si>
  <si>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</si>
  <si>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</si>
  <si>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</si>
  <si>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</si>
  <si>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</si>
  <si>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</si>
  <si>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</si>
  <si>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</si>
  <si>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</si>
  <si>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</si>
  <si>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</si>
  <si>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</si>
  <si>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</si>
  <si>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</si>
  <si>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</si>
  <si>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</si>
  <si>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</si>
  <si>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</si>
  <si>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</si>
  <si>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</si>
  <si>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</si>
  <si>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</si>
  <si>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</si>
  <si>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</si>
  <si>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</si>
  <si>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</si>
  <si>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</si>
  <si>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</si>
  <si>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</si>
  <si>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</si>
  <si>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</si>
  <si>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</si>
  <si>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</si>
  <si>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</si>
  <si>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</si>
  <si>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</si>
  <si>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</si>
  <si>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</si>
  <si>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</si>
  <si>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</si>
  <si>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</si>
  <si>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</si>
  <si>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</si>
  <si>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</si>
  <si>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</si>
  <si>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</si>
  <si>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</si>
  <si>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</si>
  <si>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</si>
  <si>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</si>
  <si>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</si>
  <si>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</si>
  <si>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</si>
  <si>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</si>
  <si>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</si>
  <si>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</si>
  <si>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</si>
  <si>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</si>
  <si>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</si>
  <si>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</si>
  <si>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</si>
  <si>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</si>
  <si>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</si>
  <si>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</si>
  <si>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</si>
  <si>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</si>
  <si>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</si>
  <si>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</si>
  <si>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</si>
  <si>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</si>
  <si>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</si>
  <si>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</si>
  <si>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</si>
  <si>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</si>
  <si>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</si>
  <si>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</si>
  <si>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</si>
  <si>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</si>
  <si>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</si>
  <si>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</si>
  <si>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</si>
  <si>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</si>
  <si>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</si>
  <si>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</si>
  <si>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</si>
  <si>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</si>
  <si>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</si>
  <si>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</si>
  <si>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</si>
  <si>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</si>
  <si>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</si>
  <si>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</si>
  <si>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</si>
  <si>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</si>
  <si>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</si>
  <si>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</si>
  <si>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</si>
  <si>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</si>
  <si>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</si>
  <si>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</si>
  <si>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</si>
  <si>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</si>
  <si>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</si>
  <si>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</si>
  <si>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</si>
  <si>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</si>
  <si>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</si>
  <si>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</si>
  <si>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</si>
  <si>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</si>
  <si>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</si>
  <si>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</si>
  <si>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</si>
  <si>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</si>
  <si>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</si>
  <si>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</si>
  <si>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</si>
  <si>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</si>
  <si>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</si>
  <si>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</si>
  <si>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</si>
  <si>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</si>
  <si>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</si>
  <si>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</si>
  <si>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</si>
  <si>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</si>
  <si>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</si>
  <si>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</si>
  <si>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</si>
  <si>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</si>
  <si>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</si>
  <si>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</si>
  <si>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</si>
  <si>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</si>
  <si>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</si>
  <si>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</si>
  <si>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</si>
  <si>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</si>
  <si>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</si>
  <si>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</si>
  <si>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</si>
  <si>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</si>
  <si>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</si>
  <si>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</si>
  <si>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</si>
  <si>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</si>
  <si>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</si>
  <si>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</si>
  <si>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</si>
  <si>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</si>
  <si>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</si>
  <si>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</si>
  <si>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</si>
  <si>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</si>
  <si>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</si>
  <si>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</si>
  <si>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</si>
  <si>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</si>
  <si>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</si>
  <si>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</si>
  <si>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</si>
  <si>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</si>
  <si>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</si>
  <si>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</si>
  <si>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</si>
  <si>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</si>
  <si>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</si>
  <si>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</si>
  <si>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</si>
  <si>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</si>
  <si>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</si>
  <si>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</si>
  <si>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</si>
  <si>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</si>
  <si>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</si>
  <si>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</si>
  <si>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</si>
  <si>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</si>
  <si>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</si>
  <si>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</si>
  <si>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</si>
  <si>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</si>
  <si>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</si>
  <si>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</si>
  <si>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</si>
  <si>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</si>
  <si>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</si>
  <si>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</si>
  <si>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</si>
  <si>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</si>
  <si>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</si>
  <si>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</si>
  <si>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</si>
  <si>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</si>
  <si>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</si>
  <si>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</si>
  <si>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</si>
  <si>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</si>
  <si>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</si>
  <si>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</si>
  <si>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</si>
  <si>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</si>
  <si>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</si>
  <si>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</si>
  <si>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</si>
  <si>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</si>
  <si>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</si>
  <si>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</si>
  <si>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</si>
  <si>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</si>
  <si>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</si>
  <si>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</si>
  <si>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</si>
  <si>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</si>
  <si>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</si>
  <si>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</si>
  <si>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</si>
  <si>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</si>
  <si>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</si>
  <si>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</si>
  <si>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</si>
  <si>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</si>
  <si>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</si>
  <si>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</si>
  <si>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</si>
  <si>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</si>
  <si>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</si>
  <si>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</si>
  <si>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</si>
  <si>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</si>
  <si>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</si>
  <si>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</si>
  <si>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</si>
  <si>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</si>
  <si>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</si>
  <si>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</si>
  <si>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</si>
  <si>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</si>
  <si>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</si>
  <si>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</si>
  <si>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</si>
  <si>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</si>
  <si>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</si>
  <si>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</si>
  <si>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</si>
  <si>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</si>
  <si>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</si>
  <si>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</si>
  <si>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</si>
  <si>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</si>
  <si>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</si>
  <si>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</si>
  <si>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</si>
  <si>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</si>
  <si>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</si>
  <si>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</si>
  <si>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</si>
  <si>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</si>
  <si>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</si>
  <si>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</si>
  <si>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</si>
  <si>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</si>
  <si>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</si>
  <si>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</si>
  <si>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</si>
  <si>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</si>
  <si>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</si>
  <si>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</si>
  <si>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</si>
  <si>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</si>
  <si>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</si>
  <si>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</si>
  <si>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</si>
  <si>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</si>
  <si>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</si>
  <si>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</si>
  <si>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</si>
  <si>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</si>
  <si>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</si>
  <si>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</si>
  <si>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</si>
  <si>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</si>
  <si>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</si>
  <si>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</si>
  <si>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</si>
  <si>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</si>
  <si>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</si>
  <si>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</si>
  <si>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</si>
  <si>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</si>
  <si>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</si>
  <si>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</si>
  <si>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</si>
  <si>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</si>
  <si>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</si>
  <si>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</si>
  <si>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</si>
  <si>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</si>
  <si>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</si>
  <si>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</si>
  <si>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</si>
  <si>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</si>
  <si>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</si>
  <si>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</si>
  <si>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</si>
  <si>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</si>
  <si>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</si>
  <si>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</si>
  <si>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</si>
  <si>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</si>
  <si>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</si>
  <si>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</si>
  <si>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</si>
  <si>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</si>
  <si>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</si>
  <si>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</si>
  <si>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</si>
  <si>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</si>
  <si>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</si>
  <si>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</si>
  <si>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</si>
  <si>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</si>
  <si>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</si>
  <si>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</si>
  <si>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</si>
  <si>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</si>
  <si>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</si>
  <si>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</si>
  <si>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</si>
  <si>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</si>
  <si>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</si>
  <si>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</si>
  <si>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</si>
  <si>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</si>
  <si>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</si>
  <si>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</si>
  <si>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</si>
  <si>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</si>
  <si>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</si>
  <si>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</si>
  <si>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</si>
  <si>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</si>
  <si>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</si>
  <si>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</si>
  <si>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</si>
  <si>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</si>
  <si>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</si>
  <si>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</si>
  <si>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</si>
  <si>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</si>
  <si>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</si>
  <si>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</si>
  <si>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</si>
  <si>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</si>
  <si>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</si>
  <si>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</si>
  <si>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</si>
  <si>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</si>
  <si>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</si>
  <si>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</si>
  <si>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</si>
  <si>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</si>
  <si>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</si>
  <si>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</si>
  <si>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</si>
  <si>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</si>
  <si>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</si>
  <si>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</si>
  <si>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</si>
  <si>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</si>
  <si>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</si>
  <si>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</si>
  <si>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</si>
  <si>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</si>
  <si>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</si>
  <si>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</si>
  <si>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</si>
  <si>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</si>
  <si>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</si>
  <si>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</si>
  <si>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</si>
  <si>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</si>
  <si>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</si>
  <si>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</si>
  <si>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</si>
  <si>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</si>
  <si>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</si>
  <si>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</si>
  <si>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</si>
  <si>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</si>
  <si>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</si>
  <si>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</si>
  <si>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</si>
  <si>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</si>
  <si>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</si>
  <si>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</si>
  <si>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</si>
  <si>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</si>
  <si>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</si>
  <si>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</si>
  <si>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</si>
  <si>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</si>
  <si>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</si>
  <si>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</si>
  <si>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</si>
  <si>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</si>
  <si>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</si>
  <si>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</si>
  <si>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</si>
  <si>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</si>
  <si>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</si>
  <si>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</si>
  <si>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</si>
  <si>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</si>
  <si>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</si>
  <si>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</si>
  <si>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</si>
  <si>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</si>
  <si>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</si>
  <si>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</si>
  <si>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</si>
  <si>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</si>
  <si>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</si>
  <si>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</si>
  <si>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</si>
  <si>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</si>
  <si>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</si>
  <si>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</si>
  <si>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</si>
  <si>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</si>
  <si>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</si>
  <si>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</si>
  <si>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</si>
  <si>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</si>
  <si>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</si>
  <si>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</si>
  <si>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</si>
  <si>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</si>
  <si>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</si>
  <si>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</si>
  <si>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</si>
  <si>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</si>
  <si>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</si>
  <si>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</si>
  <si>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</si>
  <si>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</si>
  <si>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</si>
  <si>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</si>
  <si>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</si>
  <si>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</si>
  <si>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</si>
  <si>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</si>
  <si>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</si>
  <si>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</si>
  <si>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</si>
  <si>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</si>
  <si>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</si>
  <si>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</si>
  <si>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</si>
  <si>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</si>
  <si>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</si>
  <si>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</si>
  <si>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</si>
  <si>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</si>
  <si>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</si>
  <si>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</si>
  <si>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</si>
  <si>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</si>
  <si>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</si>
  <si>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</si>
  <si>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</si>
  <si>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</si>
  <si>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</si>
  <si>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</si>
  <si>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</si>
  <si>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</si>
  <si>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</si>
  <si>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</si>
  <si>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</si>
  <si>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</si>
  <si>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</si>
  <si>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</si>
  <si>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</si>
  <si>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</si>
  <si>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</si>
  <si>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</si>
  <si>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</si>
  <si>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</si>
  <si>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</si>
  <si>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</si>
  <si>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</si>
  <si>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</si>
  <si>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</si>
  <si>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</si>
  <si>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</si>
  <si>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</si>
  <si>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</si>
  <si>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</si>
  <si>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</si>
  <si>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</si>
  <si>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</si>
  <si>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</si>
  <si>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</si>
  <si>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</si>
  <si>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</si>
  <si>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</si>
  <si>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</si>
  <si>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</si>
  <si>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</si>
  <si>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</si>
  <si>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</si>
  <si>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</si>
  <si>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</si>
  <si>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</si>
  <si>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</si>
  <si>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</si>
  <si>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</si>
  <si>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</si>
  <si>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</si>
  <si>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</si>
  <si>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</si>
  <si>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</si>
  <si>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</si>
  <si>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</si>
  <si>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</si>
  <si>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</si>
  <si>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</si>
  <si>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</si>
  <si>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</si>
  <si>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</si>
  <si>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</si>
  <si>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</si>
  <si>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</si>
  <si>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</si>
  <si>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</si>
  <si>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</si>
  <si>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</si>
  <si>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</si>
  <si>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</si>
  <si>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</si>
  <si>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</si>
  <si>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</si>
  <si>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</si>
  <si>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</si>
  <si>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</si>
  <si>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</si>
  <si>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</si>
  <si>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</si>
  <si>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</si>
  <si>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</si>
  <si>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</si>
  <si>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</si>
  <si>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</si>
  <si>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</si>
  <si>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</si>
  <si>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</si>
  <si>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</si>
  <si>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</si>
  <si>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</si>
  <si>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</si>
  <si>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</si>
  <si>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</si>
  <si>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</si>
  <si>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</si>
  <si>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</si>
  <si>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</si>
  <si>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</si>
  <si>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</si>
  <si>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</si>
  <si>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</si>
  <si>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</si>
  <si>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</si>
  <si>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</si>
  <si>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</si>
  <si>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</si>
  <si>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</si>
  <si>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</si>
  <si>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</si>
  <si>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</si>
  <si>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</si>
  <si>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</si>
  <si>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</si>
  <si>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</si>
  <si>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</si>
  <si>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</si>
  <si>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</si>
  <si>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</si>
  <si>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</si>
  <si>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</si>
  <si>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</si>
  <si>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</si>
  <si>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</si>
  <si>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</si>
  <si>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</si>
  <si>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</si>
  <si>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</si>
  <si>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</si>
  <si>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</si>
  <si>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</si>
  <si>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</si>
  <si>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</si>
  <si>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</si>
  <si>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</si>
  <si>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</si>
  <si>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</si>
  <si>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</si>
  <si>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</si>
  <si>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</si>
  <si>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</si>
  <si>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</si>
  <si>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</si>
  <si>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</si>
  <si>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</si>
  <si>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</si>
  <si>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</si>
  <si>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</si>
  <si>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</si>
  <si>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</si>
  <si>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</si>
  <si>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</si>
  <si>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</si>
  <si>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</si>
  <si>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</si>
  <si>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</si>
  <si>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</si>
  <si>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</si>
  <si>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</si>
  <si>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</si>
  <si>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</si>
  <si>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</si>
  <si>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</si>
  <si>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</si>
  <si>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</si>
  <si>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</si>
  <si>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</si>
  <si>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</si>
  <si>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</si>
  <si>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</si>
  <si>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</si>
  <si>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</si>
  <si>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</si>
  <si>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</si>
  <si>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</si>
  <si>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</si>
  <si>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</si>
  <si>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</si>
  <si>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</si>
  <si>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</si>
  <si>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</si>
  <si>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</si>
  <si>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</si>
  <si>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</si>
  <si>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</si>
  <si>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</si>
  <si>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</si>
  <si>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</si>
  <si>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</si>
  <si>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</si>
  <si>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</si>
  <si>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</si>
  <si>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</si>
  <si>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</si>
  <si>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</si>
  <si>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</si>
  <si>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</si>
  <si>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</si>
  <si>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</si>
  <si>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</si>
  <si>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</si>
  <si>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</si>
  <si>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</si>
  <si>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</si>
  <si>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</si>
  <si>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</si>
  <si>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</si>
  <si>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</si>
  <si>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</si>
  <si>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</si>
  <si>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</si>
  <si>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</si>
  <si>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</si>
  <si>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</si>
  <si>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</si>
  <si>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</si>
  <si>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</si>
  <si>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</si>
  <si>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</si>
  <si>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</si>
  <si>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</si>
  <si>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</si>
  <si>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</si>
  <si>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</si>
  <si>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</si>
  <si>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</si>
  <si>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</si>
  <si>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</si>
  <si>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</si>
  <si>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</si>
  <si>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</si>
  <si>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</si>
  <si>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</si>
  <si>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</si>
  <si>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</si>
  <si>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</si>
  <si>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</si>
  <si>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</si>
  <si>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</si>
  <si>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</si>
  <si>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</si>
  <si>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</si>
  <si>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</si>
  <si>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</si>
  <si>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</si>
  <si>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</si>
  <si>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</si>
  <si>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</si>
  <si>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</si>
  <si>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</si>
  <si>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</si>
  <si>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</si>
  <si>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</si>
  <si>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</si>
  <si>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</si>
  <si>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</si>
  <si>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</si>
  <si>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</si>
  <si>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</si>
  <si>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</si>
  <si>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</si>
  <si>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</si>
  <si>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</si>
  <si>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</si>
  <si>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</si>
  <si>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</si>
  <si>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</si>
  <si>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</si>
  <si>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</si>
  <si>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</si>
  <si>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</si>
  <si>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</si>
  <si>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</si>
  <si>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</si>
  <si>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</si>
  <si>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</si>
  <si>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</si>
  <si>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</si>
  <si>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</si>
  <si>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</si>
  <si>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</si>
  <si>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</si>
  <si>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</si>
  <si>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</si>
  <si>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</si>
  <si>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</si>
  <si>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</si>
  <si>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</si>
  <si>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</si>
  <si>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</si>
  <si>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</si>
  <si>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</si>
  <si>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</si>
  <si>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</si>
  <si>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</si>
  <si>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</si>
  <si>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</si>
  <si>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</si>
  <si>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</si>
  <si>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</si>
  <si>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</si>
  <si>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</si>
  <si>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</si>
  <si>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</si>
  <si>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</si>
  <si>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</si>
  <si>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</si>
  <si>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</si>
  <si>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</si>
  <si>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</si>
  <si>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</si>
  <si>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</si>
  <si>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</si>
  <si>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</si>
  <si>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</si>
  <si>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</si>
  <si>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</si>
  <si>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</si>
  <si>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</si>
  <si>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</si>
  <si>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</si>
  <si>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</si>
  <si>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</si>
  <si>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</si>
  <si>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</si>
  <si>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</si>
  <si>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</si>
  <si>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</si>
  <si>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</si>
  <si>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</si>
  <si>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</si>
  <si>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</si>
  <si>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</si>
  <si>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</si>
  <si>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</si>
  <si>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</si>
  <si>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</si>
  <si>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</si>
  <si>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</si>
  <si>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</si>
  <si>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</si>
  <si>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</si>
  <si>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</si>
  <si>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</si>
  <si>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</si>
  <si>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</si>
  <si>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</si>
  <si>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</si>
  <si>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</si>
  <si>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</si>
  <si>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</si>
  <si>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</si>
  <si>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</si>
  <si>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</si>
  <si>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</si>
  <si>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</si>
  <si>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</si>
  <si>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</si>
  <si>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</si>
  <si>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</si>
  <si>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</si>
  <si>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</si>
  <si>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</si>
  <si>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</si>
  <si>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</si>
  <si>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</si>
  <si>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</si>
  <si>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</si>
  <si>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</si>
  <si>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</si>
  <si>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</si>
  <si>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</si>
  <si>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</si>
  <si>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</si>
  <si>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</si>
  <si>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</si>
  <si>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</si>
  <si>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</si>
  <si>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</si>
  <si>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</si>
  <si>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</si>
  <si>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</si>
  <si>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</si>
  <si>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</si>
  <si>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</si>
  <si>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</si>
  <si>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</si>
  <si>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</si>
  <si>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</si>
  <si>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</si>
  <si>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</si>
  <si>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</si>
  <si>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</si>
  <si>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</si>
  <si>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</si>
  <si>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</si>
  <si>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</si>
  <si>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</si>
  <si>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</si>
  <si>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</si>
  <si>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</si>
  <si>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</si>
  <si>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</si>
  <si>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</si>
  <si>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</si>
  <si>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</si>
  <si>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</si>
  <si>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</si>
  <si>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</si>
  <si>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</si>
  <si>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</si>
  <si>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</si>
  <si>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</si>
  <si>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</si>
  <si>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</si>
  <si>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</si>
  <si>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</si>
  <si>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</si>
  <si>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</si>
  <si>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</si>
  <si>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</si>
  <si>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</si>
  <si>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</si>
  <si>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</si>
  <si>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</si>
  <si>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</si>
  <si>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</si>
  <si>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</si>
  <si>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</si>
  <si>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</si>
  <si>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</si>
  <si>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</si>
  <si>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</si>
  <si>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</si>
  <si>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</si>
  <si>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</si>
  <si>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</si>
  <si>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</si>
  <si>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</si>
  <si>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</si>
  <si>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</si>
  <si>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</si>
  <si>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</si>
  <si>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</si>
  <si>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</si>
  <si>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</si>
  <si>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</si>
  <si>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</si>
  <si>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</si>
  <si>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</si>
  <si>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</si>
  <si>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</si>
  <si>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</si>
  <si>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</si>
  <si>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</si>
  <si>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</si>
  <si>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</si>
  <si>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</si>
  <si>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</si>
  <si>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</si>
  <si>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</si>
  <si>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</si>
  <si>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</si>
  <si>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</si>
  <si>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</si>
  <si>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</si>
  <si>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</si>
  <si>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</si>
  <si>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</si>
  <si>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</si>
  <si>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</si>
  <si>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</si>
  <si>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</si>
  <si>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</si>
  <si>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</si>
  <si>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</si>
  <si>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</si>
  <si>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</si>
  <si>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</si>
  <si>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</si>
  <si>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</si>
  <si>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</si>
  <si>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</si>
  <si>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</si>
  <si>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</si>
  <si>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</si>
  <si>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</si>
  <si>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</si>
  <si>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</si>
  <si>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</si>
  <si>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</si>
  <si>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</si>
  <si>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</si>
  <si>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</si>
  <si>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</si>
  <si>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</si>
  <si>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</si>
  <si>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</si>
  <si>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</si>
  <si>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</si>
  <si>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</si>
  <si>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</si>
  <si>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</si>
  <si>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</si>
  <si>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</si>
  <si>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</si>
  <si>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</si>
  <si>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</si>
  <si>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</si>
  <si>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</si>
  <si>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</si>
  <si>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</si>
  <si>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</si>
  <si>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</si>
  <si>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</si>
  <si>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</si>
  <si>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</si>
  <si>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</si>
  <si>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</si>
  <si>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</si>
  <si>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</si>
  <si>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</si>
  <si>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</si>
  <si>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</si>
  <si>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</si>
  <si>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</si>
  <si>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</si>
  <si>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</si>
  <si>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</si>
  <si>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</si>
  <si>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</si>
  <si>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</si>
  <si>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</si>
  <si>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</si>
  <si>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</si>
  <si>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</si>
  <si>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</si>
  <si>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</si>
  <si>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</si>
  <si>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</si>
  <si>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</si>
  <si>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</si>
  <si>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</si>
  <si>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</si>
  <si>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</si>
  <si>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</si>
  <si>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</si>
  <si>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</si>
  <si>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</si>
  <si>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</si>
  <si>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</si>
  <si>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</si>
  <si>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</si>
  <si>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</si>
  <si>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</si>
  <si>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</si>
  <si>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</si>
  <si>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</si>
  <si>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</si>
  <si>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</si>
  <si>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</si>
  <si>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</si>
  <si>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</si>
  <si>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</si>
  <si>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</si>
  <si>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</si>
  <si>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</si>
  <si>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</si>
  <si>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</si>
  <si>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</si>
  <si>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</si>
  <si>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</si>
  <si>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</si>
  <si>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</si>
  <si>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</si>
  <si>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</si>
  <si>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</si>
  <si>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</si>
  <si>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</si>
  <si>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</si>
  <si>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</si>
  <si>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</si>
  <si>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</si>
  <si>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</si>
  <si>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</si>
  <si>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</si>
  <si>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</si>
  <si>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</si>
  <si>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</si>
  <si>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</si>
  <si>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</si>
  <si>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</si>
  <si>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</si>
  <si>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</si>
  <si>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</si>
  <si>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</si>
  <si>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</si>
  <si>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</si>
  <si>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</si>
  <si>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</si>
  <si>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</si>
  <si>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</si>
  <si>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</si>
  <si>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</si>
  <si>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</si>
  <si>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</si>
  <si>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</si>
  <si>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</si>
  <si>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</si>
  <si>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</si>
  <si>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</si>
  <si>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</si>
  <si>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</si>
  <si>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</si>
  <si>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</si>
  <si>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</si>
  <si>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</si>
  <si>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</si>
  <si>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</si>
  <si>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</si>
  <si>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</si>
  <si>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</si>
  <si>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</si>
  <si>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</si>
  <si>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</si>
  <si>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</si>
  <si>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</si>
  <si>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</si>
  <si>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</si>
  <si>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</si>
  <si>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</si>
  <si>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</si>
  <si>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</si>
  <si>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</si>
  <si>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</si>
  <si>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</si>
  <si>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</si>
  <si>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</si>
  <si>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</si>
  <si>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</si>
  <si>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</si>
  <si>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</si>
  <si>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</si>
  <si>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</si>
  <si>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</si>
  <si>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</si>
  <si>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</si>
  <si>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</si>
  <si>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</si>
  <si>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</si>
  <si>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</si>
  <si>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</si>
  <si>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</si>
  <si>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</si>
  <si>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</si>
  <si>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</si>
  <si>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</si>
  <si>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</si>
  <si>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</si>
  <si>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</si>
  <si>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</si>
  <si>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</si>
  <si>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</si>
  <si>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</si>
  <si>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</si>
  <si>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</si>
  <si>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</si>
  <si>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</si>
  <si>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</si>
  <si>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</si>
  <si>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</si>
  <si>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</si>
  <si>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</si>
  <si>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</si>
  <si>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</si>
  <si>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</si>
  <si>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</si>
  <si>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</si>
  <si>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</si>
  <si>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</si>
  <si>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</si>
  <si>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</si>
  <si>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</si>
  <si>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</si>
  <si>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</si>
  <si>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</si>
  <si>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</si>
  <si>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</si>
  <si>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</si>
  <si>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</si>
  <si>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</si>
  <si>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</si>
  <si>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</si>
  <si>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</si>
  <si>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</si>
  <si>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</si>
  <si>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</si>
  <si>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</si>
  <si>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</si>
  <si>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</si>
  <si>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</si>
  <si>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</si>
  <si>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</si>
  <si>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</si>
  <si>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</si>
  <si>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</si>
  <si>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</si>
  <si>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</si>
  <si>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</si>
  <si>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</si>
  <si>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</si>
  <si>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</si>
  <si>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</si>
  <si>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</si>
  <si>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</si>
  <si>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</si>
  <si>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</si>
  <si>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</si>
  <si>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</si>
  <si>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</si>
  <si>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</si>
  <si>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</si>
  <si>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</si>
  <si>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</si>
  <si>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</si>
  <si>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</si>
  <si>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</si>
  <si>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</si>
  <si>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</si>
  <si>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</si>
  <si>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</si>
  <si>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</si>
  <si>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</si>
  <si>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</si>
  <si>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</si>
  <si>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</si>
  <si>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</si>
  <si>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</si>
  <si>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</si>
  <si>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</si>
  <si>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</si>
  <si>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</si>
  <si>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</si>
  <si>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</si>
  <si>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</si>
  <si>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</si>
  <si>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</si>
  <si>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</si>
  <si>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</si>
  <si>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</si>
  <si>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</si>
  <si>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</si>
  <si>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</si>
  <si>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</si>
  <si>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</si>
  <si>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</si>
  <si>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</si>
  <si>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</si>
  <si>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</si>
  <si>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</si>
  <si>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</si>
  <si>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</si>
  <si>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</si>
  <si>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</si>
  <si>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</si>
  <si>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</si>
  <si>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</si>
  <si>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</si>
  <si>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</si>
  <si>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</si>
  <si>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</si>
  <si>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</si>
  <si>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</si>
  <si>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</si>
  <si>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</si>
  <si>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</si>
  <si>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</si>
  <si>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</si>
  <si>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</si>
  <si>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</si>
  <si>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</si>
  <si>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</si>
  <si>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</si>
  <si>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</si>
  <si>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</si>
  <si>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</si>
  <si>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</si>
  <si>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</si>
  <si>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</si>
  <si>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</si>
  <si>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</si>
  <si>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</si>
  <si>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</si>
  <si>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</si>
  <si>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</si>
  <si>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</si>
  <si>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</si>
  <si>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</si>
  <si>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</si>
  <si>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</si>
  <si>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</si>
  <si>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</si>
  <si>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</si>
  <si>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</si>
  <si>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</si>
  <si>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</si>
  <si>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</si>
  <si>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</si>
  <si>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</si>
  <si>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</si>
  <si>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</si>
  <si>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</si>
  <si>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</si>
  <si>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</si>
  <si>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</si>
  <si>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</si>
  <si>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</si>
  <si>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</si>
  <si>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</si>
  <si>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</si>
  <si>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</si>
  <si>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</si>
  <si>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</si>
  <si>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</si>
  <si>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</si>
  <si>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</si>
  <si>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</si>
  <si>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</si>
  <si>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</si>
  <si>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</si>
  <si>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</si>
  <si>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</si>
  <si>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</si>
  <si>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</si>
  <si>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</si>
  <si>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</si>
  <si>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</si>
  <si>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</si>
  <si>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</si>
  <si>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</si>
  <si>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</si>
  <si>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</si>
  <si>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</si>
  <si>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</si>
  <si>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</si>
  <si>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</si>
  <si>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</si>
  <si>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</si>
  <si>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</si>
  <si>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</si>
  <si>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</si>
  <si>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</si>
  <si>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</si>
  <si>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</si>
  <si>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</si>
  <si>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</si>
  <si>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</si>
  <si>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</si>
  <si>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</si>
  <si>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</si>
  <si>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</si>
  <si>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</si>
  <si>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</si>
  <si>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</si>
  <si>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</si>
  <si>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</si>
  <si>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</si>
  <si>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</si>
  <si>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</si>
  <si>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</si>
  <si>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</si>
  <si>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</si>
  <si>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</si>
  <si>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</si>
  <si>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</si>
  <si>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</si>
  <si>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</si>
  <si>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</si>
  <si>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</si>
  <si>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</si>
  <si>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</si>
  <si>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</si>
  <si>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</si>
  <si>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</si>
  <si>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</si>
  <si>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</si>
  <si>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</si>
  <si>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</si>
  <si>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</si>
  <si>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</si>
  <si>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</si>
  <si>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</si>
  <si>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</si>
  <si>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</si>
  <si>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</si>
  <si>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</si>
  <si>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</si>
  <si>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</si>
  <si>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</si>
  <si>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</si>
  <si>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</si>
  <si>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</si>
  <si>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</si>
  <si>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</si>
  <si>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</si>
  <si>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</si>
  <si>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</si>
  <si>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</si>
  <si>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</si>
  <si>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</si>
  <si>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</si>
  <si>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</si>
  <si>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</si>
  <si>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</si>
  <si>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</si>
  <si>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</si>
  <si>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</si>
  <si>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</si>
  <si>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</si>
  <si>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</si>
  <si>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</si>
  <si>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</si>
  <si>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</si>
  <si>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</si>
  <si>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</si>
  <si>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</si>
  <si>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</si>
  <si>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</si>
  <si>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</si>
  <si>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</si>
  <si>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</si>
  <si>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</si>
  <si>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</si>
  <si>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</si>
  <si>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</si>
  <si>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</si>
  <si>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</si>
  <si>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</si>
  <si>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</si>
  <si>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</si>
  <si>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</si>
  <si>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</si>
  <si>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</si>
  <si>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</si>
  <si>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</si>
  <si>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</si>
  <si>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</si>
  <si>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</si>
  <si>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</si>
  <si>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</si>
  <si>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</si>
  <si>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</si>
  <si>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</si>
  <si>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</si>
  <si>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</si>
  <si>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</si>
  <si>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</si>
  <si>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</si>
  <si>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</si>
  <si>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</si>
  <si>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</si>
  <si>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</si>
  <si>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</si>
  <si>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</si>
  <si>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</si>
  <si>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</si>
  <si>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</si>
  <si>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</si>
  <si>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</si>
  <si>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</si>
  <si>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</si>
  <si>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</si>
  <si>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</si>
  <si>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</si>
  <si>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</si>
  <si>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</si>
  <si>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</si>
  <si>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</si>
  <si>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</si>
  <si>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</si>
  <si>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</si>
  <si>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</si>
  <si>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</si>
  <si>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</si>
  <si>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</si>
  <si>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</si>
  <si>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</si>
  <si>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</si>
  <si>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</si>
  <si>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</si>
  <si>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</si>
  <si>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</si>
  <si>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</si>
  <si>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</si>
  <si>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</si>
  <si>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</si>
  <si>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</si>
  <si>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</si>
  <si>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</si>
  <si>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</si>
  <si>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</si>
  <si>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</si>
  <si>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</si>
  <si>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</si>
  <si>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</si>
  <si>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</si>
  <si>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</si>
  <si>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</si>
  <si>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</si>
  <si>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</si>
  <si>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</si>
  <si>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</si>
  <si>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</si>
  <si>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</si>
  <si>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</si>
  <si>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</si>
  <si>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</si>
  <si>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</si>
  <si>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</si>
  <si>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</si>
  <si>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</si>
  <si>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</si>
  <si>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</si>
  <si>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</si>
  <si>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</si>
  <si>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</si>
  <si>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</si>
  <si>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</si>
  <si>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</si>
  <si>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</si>
  <si>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</si>
  <si>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</si>
  <si>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</si>
  <si>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</si>
  <si>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</si>
  <si>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</si>
  <si>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</si>
  <si>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</si>
  <si>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</si>
  <si>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</si>
  <si>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</si>
  <si>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</si>
  <si>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</si>
  <si>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</si>
  <si>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</si>
  <si>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</si>
  <si>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</si>
  <si>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</si>
  <si>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</si>
  <si>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</si>
  <si>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</si>
  <si>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</si>
  <si>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</si>
  <si>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</si>
  <si>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</si>
  <si>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</si>
  <si>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</si>
  <si>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</si>
  <si>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</si>
  <si>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</si>
  <si>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</si>
  <si>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</si>
  <si>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</si>
  <si>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</si>
  <si>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</si>
  <si>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</si>
  <si>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</si>
  <si>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</si>
  <si>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</si>
  <si>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</si>
  <si>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</si>
  <si>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</si>
  <si>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</si>
  <si>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</si>
  <si>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</si>
  <si>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</si>
  <si>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</si>
  <si>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</si>
  <si>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</si>
  <si>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</si>
  <si>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</si>
  <si>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</si>
  <si>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</si>
  <si>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</si>
  <si>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</si>
  <si>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</si>
  <si>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</si>
  <si>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</si>
  <si>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</si>
  <si>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</si>
  <si>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</si>
  <si>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</si>
  <si>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</si>
  <si>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</si>
  <si>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</si>
  <si>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</si>
  <si>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</si>
  <si>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</si>
  <si>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</si>
  <si>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</si>
  <si>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</si>
  <si>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</si>
  <si>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</si>
  <si>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</si>
  <si>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</si>
  <si>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</si>
  <si>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</si>
  <si>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</si>
  <si>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</si>
  <si>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</si>
  <si>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</si>
  <si>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</si>
  <si>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</si>
  <si>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</si>
  <si>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</si>
  <si>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</si>
  <si>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</si>
  <si>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</si>
  <si>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</si>
  <si>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</si>
  <si>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</si>
  <si>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</si>
  <si>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</si>
  <si>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</si>
  <si>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</si>
  <si>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</si>
  <si>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</si>
  <si>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</si>
  <si>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</si>
  <si>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</si>
  <si>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</si>
  <si>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</si>
  <si>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</si>
  <si>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</si>
  <si>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</si>
  <si>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</si>
  <si>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</si>
  <si>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</si>
  <si>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</si>
  <si>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</si>
  <si>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</si>
  <si>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</si>
  <si>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</si>
  <si>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</si>
  <si>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</si>
  <si>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</si>
  <si>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</si>
  <si>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</si>
  <si>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</si>
  <si>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</si>
  <si>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</si>
  <si>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</si>
  <si>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</si>
  <si>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</si>
  <si>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</si>
  <si>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</si>
  <si>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</si>
  <si>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</si>
  <si>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</si>
  <si>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</si>
  <si>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</si>
  <si>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</si>
  <si>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</si>
  <si>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</si>
  <si>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</si>
  <si>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</si>
  <si>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</si>
  <si>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</si>
  <si>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</si>
  <si>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</si>
  <si>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</si>
  <si>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</si>
  <si>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</si>
  <si>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</si>
  <si>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</si>
  <si>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</si>
  <si>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</si>
  <si>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</si>
  <si>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</si>
  <si>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</si>
  <si>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</si>
  <si>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</si>
  <si>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</si>
  <si>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</si>
  <si>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</si>
  <si>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</si>
  <si>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</si>
  <si>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</si>
  <si>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</si>
  <si>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</si>
  <si>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</si>
  <si>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</si>
  <si>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</si>
  <si>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</si>
  <si>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</si>
  <si>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</si>
  <si>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</si>
  <si>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</si>
  <si>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</si>
  <si>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</si>
  <si>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</si>
  <si>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</si>
  <si>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</si>
  <si>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</si>
  <si>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</si>
  <si>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</si>
  <si>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</si>
  <si>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</si>
  <si>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</si>
  <si>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</si>
  <si>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</si>
  <si>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</si>
  <si>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</si>
  <si>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</si>
  <si>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</si>
  <si>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</si>
  <si>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</si>
  <si>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</si>
  <si>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</si>
  <si>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</si>
  <si>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</si>
  <si>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</si>
  <si>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</si>
  <si>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</si>
  <si>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</si>
  <si>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</si>
  <si>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</si>
  <si>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</si>
  <si>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</si>
  <si>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</si>
  <si>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</si>
  <si>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</si>
  <si>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</si>
  <si>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</si>
  <si>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</si>
  <si>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</si>
  <si>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</si>
  <si>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</si>
  <si>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</si>
  <si>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</si>
  <si>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</si>
  <si>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</si>
  <si>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</si>
  <si>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</si>
  <si>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</si>
  <si>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</si>
  <si>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</si>
  <si>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</si>
  <si>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</si>
  <si>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</si>
  <si>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</si>
  <si>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</si>
  <si>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</si>
  <si>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</si>
  <si>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</si>
  <si>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</si>
  <si>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</si>
  <si>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</si>
  <si>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</si>
  <si>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</si>
  <si>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</si>
  <si>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</si>
  <si>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</si>
  <si>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</si>
  <si>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</si>
  <si>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</si>
  <si>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</si>
  <si>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</si>
  <si>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</si>
  <si>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</si>
  <si>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</si>
  <si>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</si>
  <si>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</si>
  <si>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</si>
  <si>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</si>
  <si>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</si>
  <si>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</si>
  <si>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</si>
  <si>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</si>
  <si>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</si>
  <si>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</si>
  <si>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</si>
  <si>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</si>
  <si>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</si>
  <si>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</si>
  <si>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</si>
  <si>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</si>
  <si>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</si>
  <si>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</si>
  <si>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</si>
  <si>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</si>
  <si>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</si>
  <si>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</si>
  <si>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</si>
  <si>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</si>
  <si>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</si>
  <si>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</si>
  <si>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</si>
  <si>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</si>
  <si>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</si>
  <si>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</si>
  <si>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</si>
  <si>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</si>
  <si>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</si>
  <si>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</si>
  <si>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</si>
  <si>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</si>
  <si>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</si>
  <si>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</si>
  <si>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</si>
  <si>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</si>
  <si>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</si>
  <si>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</si>
  <si>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</si>
  <si>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</si>
  <si>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</si>
  <si>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</si>
  <si>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</si>
  <si>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</si>
  <si>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</si>
  <si>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</si>
  <si>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</si>
  <si>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</si>
  <si>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</si>
  <si>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</si>
  <si>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</si>
  <si>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</si>
  <si>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</si>
  <si>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</si>
  <si>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</si>
  <si>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</si>
  <si>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</si>
  <si>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</si>
  <si>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</si>
  <si>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</si>
  <si>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</si>
  <si>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</si>
  <si>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</si>
  <si>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</si>
  <si>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</si>
  <si>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</si>
  <si>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</si>
  <si>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</si>
  <si>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</si>
  <si>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</si>
  <si>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</si>
  <si>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</si>
  <si>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</si>
  <si>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</si>
  <si>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</si>
  <si>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</si>
  <si>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</si>
  <si>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</si>
  <si>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</si>
  <si>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</si>
  <si>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</si>
  <si>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</si>
  <si>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</si>
  <si>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</si>
  <si>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</si>
  <si>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</si>
  <si>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</si>
  <si>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</si>
  <si>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</si>
  <si>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</si>
  <si>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</si>
  <si>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</si>
  <si>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</si>
  <si>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</si>
  <si>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</si>
  <si>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</si>
  <si>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</si>
  <si>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</si>
  <si>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</si>
  <si>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</si>
  <si>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</si>
  <si>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</si>
  <si>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</si>
  <si>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</si>
  <si>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</si>
  <si>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</si>
  <si>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</si>
  <si>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</si>
  <si>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</si>
  <si>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</si>
  <si>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</si>
  <si>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</si>
  <si>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</si>
  <si>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</si>
  <si>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</si>
  <si>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</si>
  <si>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</si>
  <si>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</si>
  <si>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</si>
  <si>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</si>
  <si>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</si>
  <si>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</si>
  <si>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</si>
  <si>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</si>
  <si>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</si>
  <si>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</si>
  <si>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</si>
  <si>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</si>
  <si>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</si>
  <si>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</si>
  <si>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</si>
  <si>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</si>
  <si>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</si>
  <si>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</si>
  <si>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</si>
  <si>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</si>
  <si>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</si>
  <si>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</si>
  <si>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</si>
  <si>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</si>
  <si>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</si>
  <si>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</si>
  <si>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</si>
  <si>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</si>
  <si>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</si>
  <si>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</si>
  <si>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</si>
  <si>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</si>
  <si>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</si>
  <si>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</si>
  <si>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</si>
  <si>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</si>
  <si>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</si>
  <si>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</si>
  <si>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</si>
  <si>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</si>
  <si>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</si>
  <si>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</si>
  <si>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</si>
  <si>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</si>
  <si>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</si>
  <si>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</si>
  <si>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</si>
  <si>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</si>
  <si>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</si>
  <si>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</si>
  <si>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</si>
  <si>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</si>
  <si>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</si>
  <si>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</si>
  <si>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</si>
  <si>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</si>
  <si>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</si>
  <si>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</si>
  <si>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</si>
  <si>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</si>
  <si>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</si>
  <si>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</si>
  <si>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</si>
  <si>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</si>
  <si>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</si>
  <si>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</si>
  <si>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</si>
  <si>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</si>
  <si>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</si>
  <si>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</si>
  <si>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</si>
  <si>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</si>
  <si>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</si>
  <si>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</si>
  <si>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</si>
  <si>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</si>
  <si>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</si>
  <si>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</si>
  <si>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</si>
  <si>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</si>
  <si>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</si>
  <si>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</si>
  <si>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</si>
  <si>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</si>
  <si>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</si>
  <si>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</si>
  <si>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</si>
  <si>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</si>
  <si>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</si>
  <si>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</si>
  <si>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</si>
  <si>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</si>
  <si>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</si>
  <si>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</si>
  <si>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</si>
  <si>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</si>
  <si>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</si>
  <si>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</si>
  <si>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</si>
  <si>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</si>
  <si>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</si>
  <si>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</si>
  <si>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</si>
  <si>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</si>
  <si>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</si>
  <si>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</si>
  <si>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</si>
  <si>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</si>
  <si>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</si>
  <si>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</si>
  <si>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</si>
  <si>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</si>
  <si>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</si>
  <si>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</si>
  <si>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</si>
  <si>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</si>
  <si>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</si>
  <si>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</si>
  <si>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</si>
  <si>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</si>
  <si>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</si>
  <si>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</si>
  <si>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</si>
  <si>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</si>
  <si>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</si>
  <si>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</si>
  <si>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</si>
  <si>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</si>
  <si>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</si>
  <si>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</si>
  <si>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</si>
  <si>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</si>
  <si>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</si>
  <si>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</si>
  <si>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</si>
  <si>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</si>
  <si>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</si>
  <si>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</si>
  <si>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</si>
  <si>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</si>
  <si>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</si>
  <si>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</si>
  <si>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</si>
  <si>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</si>
  <si>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</si>
  <si>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</si>
  <si>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</si>
  <si>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</si>
  <si>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</si>
  <si>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</si>
  <si>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</si>
  <si>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</si>
  <si>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</si>
  <si>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</si>
  <si>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</si>
  <si>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</si>
  <si>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</si>
  <si>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</si>
  <si>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</si>
  <si>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</si>
  <si>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</si>
  <si>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</si>
  <si>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</si>
  <si>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</si>
  <si>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</si>
  <si>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</si>
  <si>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</si>
  <si>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</si>
  <si>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</si>
  <si>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</si>
  <si>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</si>
  <si>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</si>
  <si>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</si>
  <si>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</si>
  <si>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</si>
  <si>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</si>
  <si>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</si>
  <si>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</si>
  <si>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</si>
  <si>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</si>
  <si>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</si>
  <si>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</si>
  <si>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</si>
  <si>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</si>
  <si>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</si>
  <si>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</si>
  <si>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</si>
  <si>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</si>
  <si>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</si>
  <si>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</si>
  <si>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</si>
  <si>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</si>
  <si>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</si>
  <si>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</si>
  <si>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</si>
  <si>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</si>
  <si>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</si>
  <si>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</si>
  <si>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</si>
  <si>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</si>
  <si>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</si>
  <si>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</si>
  <si>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</si>
  <si>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</si>
  <si>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</si>
  <si>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</si>
  <si>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</si>
  <si>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</si>
  <si>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</si>
  <si>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</si>
  <si>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</si>
  <si>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</si>
  <si>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</si>
  <si>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</si>
  <si>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</si>
  <si>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</si>
  <si>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</si>
  <si>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</si>
  <si>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</si>
  <si>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</si>
  <si>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</si>
  <si>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</si>
  <si>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</si>
  <si>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</si>
  <si>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</si>
  <si>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</si>
  <si>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</si>
  <si>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</si>
  <si>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</si>
  <si>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</si>
  <si>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</si>
  <si>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</si>
  <si>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</si>
  <si>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</si>
  <si>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</si>
  <si>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</si>
  <si>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</si>
  <si>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</si>
  <si>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</si>
  <si>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</si>
  <si>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</si>
  <si>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</si>
  <si>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</si>
  <si>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</si>
  <si>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</si>
  <si>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</si>
  <si>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</si>
  <si>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</si>
  <si>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</si>
  <si>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</si>
  <si>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</si>
  <si>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</si>
  <si>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</si>
  <si>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</si>
  <si>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</si>
  <si>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</si>
  <si>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</si>
  <si>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</si>
  <si>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</si>
  <si>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</si>
  <si>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</si>
  <si>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</si>
  <si>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</si>
  <si>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</si>
  <si>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</si>
  <si>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</si>
  <si>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</si>
  <si>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</si>
  <si>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</si>
  <si>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</si>
  <si>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</si>
  <si>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</si>
  <si>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</si>
  <si>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</si>
  <si>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</si>
  <si>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</si>
  <si>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</si>
  <si>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</si>
  <si>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</si>
  <si>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</si>
  <si>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</si>
  <si>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</si>
  <si>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</si>
  <si>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</si>
  <si>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</si>
  <si>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</si>
  <si>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</si>
  <si>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</si>
  <si>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</si>
  <si>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</si>
  <si>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</si>
  <si>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</si>
  <si>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</si>
  <si>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</si>
  <si>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</si>
  <si>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</si>
  <si>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</si>
  <si>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</si>
  <si>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</si>
  <si>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</si>
  <si>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</si>
  <si>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</si>
  <si>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</si>
  <si>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</si>
  <si>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</si>
  <si>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</si>
  <si>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</si>
  <si>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</si>
  <si>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</si>
  <si>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</si>
  <si>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</si>
  <si>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</si>
  <si>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</si>
  <si>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</si>
  <si>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</si>
  <si>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</si>
  <si>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</si>
  <si>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</si>
  <si>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</si>
  <si>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</si>
  <si>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</si>
  <si>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</si>
  <si>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</si>
  <si>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</si>
  <si>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</si>
  <si>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</si>
  <si>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</si>
  <si>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</si>
  <si>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</si>
  <si>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</si>
  <si>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</si>
  <si>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</si>
  <si>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</si>
  <si>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</si>
  <si>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</si>
  <si>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</si>
  <si>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</si>
  <si>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</si>
  <si>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</si>
  <si>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</si>
  <si>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</si>
  <si>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</si>
  <si>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</si>
  <si>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</si>
  <si>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</si>
  <si>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</si>
  <si>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</si>
  <si>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</si>
  <si>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</si>
  <si>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</si>
  <si>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</si>
  <si>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</si>
  <si>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</si>
  <si>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</si>
  <si>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</si>
  <si>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</si>
  <si>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</si>
  <si>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</si>
  <si>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</si>
  <si>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</si>
  <si>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</si>
  <si>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</si>
  <si>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</si>
  <si>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</si>
  <si>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</si>
  <si>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</si>
  <si>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</si>
  <si>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</si>
  <si>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</si>
  <si>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</si>
  <si>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</si>
  <si>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</si>
  <si>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</si>
  <si>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</si>
  <si>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</si>
  <si>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</si>
  <si>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</si>
  <si>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</si>
  <si>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</si>
  <si>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</si>
  <si>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</si>
  <si>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</si>
  <si>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</si>
  <si>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</si>
  <si>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</si>
  <si>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</si>
  <si>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</si>
  <si>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</si>
  <si>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</si>
  <si>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</si>
  <si>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</si>
  <si>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</si>
  <si>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</si>
  <si>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</si>
  <si>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</si>
  <si>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</si>
  <si>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</si>
  <si>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</si>
  <si>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</si>
  <si>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</si>
  <si>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</si>
  <si>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</si>
  <si>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</si>
  <si>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</si>
  <si>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</si>
  <si>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</si>
  <si>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</si>
  <si>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</si>
  <si>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</si>
  <si>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</si>
  <si>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</si>
  <si>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</si>
  <si>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</si>
  <si>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</si>
  <si>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</si>
  <si>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</si>
  <si>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</si>
  <si>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</si>
  <si>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</si>
  <si>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</si>
  <si>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</si>
  <si>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</si>
  <si>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</si>
  <si>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</si>
  <si>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</si>
  <si>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</si>
  <si>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</si>
  <si>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</si>
  <si>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</si>
  <si>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</si>
  <si>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</si>
  <si>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</si>
  <si>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</si>
  <si>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</si>
  <si>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</si>
  <si>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</si>
  <si>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</si>
  <si>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</si>
  <si>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</si>
  <si>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</si>
  <si>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</si>
  <si>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</si>
  <si>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</si>
  <si>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</si>
  <si>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</si>
  <si>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</si>
  <si>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</si>
  <si>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</si>
  <si>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</si>
  <si>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</si>
  <si>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</si>
  <si>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</si>
  <si>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</si>
  <si>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</si>
  <si>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</si>
  <si>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</si>
  <si>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</si>
  <si>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</si>
  <si>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</si>
  <si>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</si>
  <si>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</si>
  <si>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</si>
  <si>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</si>
  <si>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</si>
  <si>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</si>
  <si>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</si>
  <si>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</si>
  <si>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</si>
  <si>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</si>
  <si>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</si>
  <si>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</si>
  <si>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</si>
  <si>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</si>
  <si>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</si>
  <si>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</si>
  <si>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</si>
  <si>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</si>
  <si>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</si>
  <si>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</si>
  <si>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</si>
  <si>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</si>
  <si>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</si>
  <si>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</si>
  <si>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</si>
  <si>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</si>
  <si>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</si>
  <si>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</si>
  <si>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</si>
  <si>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</si>
  <si>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</si>
  <si>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</si>
  <si>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</si>
  <si>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</si>
  <si>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</si>
  <si>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</si>
  <si>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</si>
  <si>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</si>
  <si>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</si>
  <si>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</si>
  <si>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</si>
  <si>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</si>
  <si>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</si>
  <si>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</si>
  <si>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</si>
  <si>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</si>
  <si>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</si>
  <si>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</si>
  <si>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</si>
  <si>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</si>
  <si>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</si>
  <si>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</si>
  <si>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</si>
  <si>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</si>
  <si>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</si>
  <si>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</si>
  <si>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</si>
  <si>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</si>
  <si>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</si>
  <si>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</si>
  <si>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</si>
  <si>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</si>
  <si>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</si>
  <si>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</si>
  <si>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</si>
  <si>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</si>
  <si>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</si>
  <si>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</si>
  <si>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</si>
  <si>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</si>
  <si>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</si>
  <si>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</si>
  <si>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</si>
  <si>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</si>
  <si>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</si>
  <si>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</si>
  <si>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</si>
  <si>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</si>
  <si>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</si>
  <si>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</si>
  <si>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</si>
  <si>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</si>
  <si>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</si>
  <si>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</si>
  <si>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</si>
  <si>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</si>
  <si>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</si>
  <si>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</si>
  <si>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</si>
  <si>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</si>
  <si>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</si>
  <si>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</si>
  <si>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</si>
  <si>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</si>
  <si>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</si>
  <si>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</si>
  <si>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</si>
  <si>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</si>
  <si>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</si>
  <si>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</si>
  <si>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</si>
  <si>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</si>
  <si>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</si>
  <si>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</si>
  <si>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</si>
  <si>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</si>
  <si>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</si>
  <si>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</si>
  <si>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</si>
  <si>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</si>
  <si>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</si>
  <si>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</si>
  <si>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</si>
  <si>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</si>
  <si>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</si>
  <si>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</si>
  <si>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</si>
  <si>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</si>
  <si>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</si>
  <si>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</si>
  <si>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</si>
  <si>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</si>
  <si>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</si>
  <si>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</si>
  <si>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</si>
  <si>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</si>
  <si>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</si>
  <si>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</si>
  <si>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</si>
  <si>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</si>
  <si>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</si>
  <si>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</si>
  <si>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</si>
  <si>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</si>
  <si>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</si>
  <si>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</si>
  <si>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</si>
  <si>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</si>
  <si>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</si>
  <si>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</si>
  <si>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</si>
  <si>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</si>
  <si>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</si>
  <si>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</si>
  <si>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</si>
  <si>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</si>
  <si>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</si>
  <si>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</si>
  <si>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</si>
  <si>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</si>
  <si>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</si>
  <si>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</si>
  <si>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</si>
  <si>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</si>
  <si>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</si>
  <si>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</si>
  <si>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</si>
  <si>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</si>
  <si>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</si>
  <si>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</si>
  <si>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</si>
  <si>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</si>
  <si>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</si>
  <si>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</si>
  <si>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</si>
  <si>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</si>
  <si>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</si>
  <si>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</si>
  <si>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</si>
  <si>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</si>
  <si>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</si>
  <si>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</si>
  <si>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</si>
  <si>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</si>
  <si>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</si>
  <si>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</si>
  <si>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</si>
  <si>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</si>
  <si>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</si>
  <si>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</si>
  <si>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</si>
  <si>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</si>
  <si>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</si>
  <si>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</si>
  <si>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</si>
  <si>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</si>
  <si>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</si>
  <si>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</si>
  <si>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</si>
  <si>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</si>
  <si>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</si>
  <si>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</si>
  <si>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</si>
  <si>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</si>
  <si>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</si>
  <si>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</si>
  <si>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</si>
  <si>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</si>
  <si>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</si>
  <si>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</si>
  <si>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</si>
  <si>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</si>
  <si>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</si>
  <si>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</si>
  <si>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</si>
  <si>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</si>
  <si>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</si>
  <si>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</si>
  <si>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</si>
  <si>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</si>
  <si>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</si>
  <si>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</si>
  <si>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</si>
  <si>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</si>
  <si>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</si>
  <si>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</si>
  <si>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</si>
  <si>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</si>
  <si>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</si>
  <si>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</si>
  <si>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</si>
  <si>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</si>
  <si>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</si>
  <si>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</si>
  <si>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</si>
  <si>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</si>
  <si>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</si>
  <si>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</si>
  <si>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</si>
  <si>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</si>
  <si>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</si>
  <si>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</si>
  <si>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</si>
  <si>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</si>
  <si>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</si>
  <si>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</si>
  <si>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</si>
  <si>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</si>
  <si>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</si>
  <si>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</si>
  <si>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</si>
  <si>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</si>
  <si>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</si>
  <si>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</si>
  <si>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</si>
  <si>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</si>
  <si>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</si>
  <si>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</si>
  <si>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</si>
  <si>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</si>
  <si>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</si>
  <si>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</si>
  <si>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</si>
  <si>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</si>
  <si>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</si>
  <si>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</si>
  <si>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</si>
  <si>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</si>
  <si>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</si>
  <si>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</si>
  <si>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</si>
  <si>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</si>
  <si>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</si>
  <si>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</si>
  <si>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</si>
  <si>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</si>
  <si>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</si>
  <si>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</si>
  <si>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</si>
  <si>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</si>
  <si>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</si>
  <si>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</si>
  <si>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</si>
  <si>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</si>
  <si>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</si>
  <si>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</si>
  <si>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</si>
  <si>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</si>
  <si>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</si>
  <si>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</si>
  <si>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</si>
  <si>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</si>
  <si>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</si>
  <si>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</si>
  <si>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</si>
  <si>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</si>
  <si>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</si>
  <si>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</si>
  <si>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</si>
  <si>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</si>
  <si>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</si>
  <si>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</si>
  <si>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</si>
  <si>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</si>
  <si>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</si>
  <si>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</si>
  <si>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</si>
  <si>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</si>
  <si>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</si>
  <si>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</si>
  <si>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</si>
  <si>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</si>
  <si>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</si>
  <si>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</si>
  <si>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</si>
  <si>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</si>
  <si>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</si>
  <si>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</si>
  <si>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</si>
  <si>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</si>
  <si>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</si>
  <si>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</si>
  <si>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</si>
  <si>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</si>
  <si>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</si>
  <si>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</si>
  <si>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</si>
  <si>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</si>
  <si>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</si>
  <si>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</si>
  <si>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</si>
  <si>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</si>
  <si>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</si>
  <si>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</si>
  <si>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</si>
  <si>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</si>
  <si>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</si>
  <si>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</si>
  <si>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</si>
  <si>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</si>
  <si>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</si>
  <si>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</si>
  <si>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</si>
  <si>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</si>
  <si>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</si>
  <si>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</si>
  <si>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</si>
  <si>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</si>
  <si>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</si>
  <si>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</si>
  <si>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</si>
  <si>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</si>
  <si>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</si>
  <si>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</si>
  <si>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</si>
  <si>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</si>
  <si>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</si>
  <si>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</si>
  <si>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</si>
  <si>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</si>
  <si>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</si>
  <si>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</si>
  <si>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</si>
  <si>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</si>
  <si>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</si>
  <si>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</si>
  <si>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</si>
  <si>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</si>
  <si>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</si>
  <si>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</si>
  <si>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</si>
  <si>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</si>
  <si>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</si>
  <si>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</si>
  <si>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</si>
  <si>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</si>
  <si>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</si>
  <si>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</si>
  <si>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</si>
  <si>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</si>
  <si>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</si>
  <si>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</si>
  <si>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</si>
  <si>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</si>
  <si>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</si>
  <si>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</si>
  <si>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</si>
  <si>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</si>
  <si>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</si>
  <si>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</si>
  <si>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</si>
  <si>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</si>
  <si>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</si>
  <si>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</si>
  <si>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</si>
  <si>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</si>
  <si>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</si>
  <si>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</si>
  <si>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</si>
  <si>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</si>
  <si>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</si>
  <si>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</si>
  <si>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</si>
  <si>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</si>
  <si>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</si>
  <si>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</si>
  <si>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</si>
  <si>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</si>
  <si>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</si>
  <si>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</si>
  <si>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</si>
  <si>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</si>
  <si>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</si>
  <si>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</si>
  <si>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</si>
  <si>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</si>
  <si>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</si>
  <si>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</si>
  <si>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</si>
  <si>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</si>
  <si>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</si>
  <si>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</si>
  <si>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</si>
  <si>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</si>
  <si>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</si>
  <si>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</si>
  <si>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</si>
  <si>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</si>
  <si>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</si>
  <si>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</si>
  <si>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</si>
  <si>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</si>
  <si>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</si>
  <si>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</si>
  <si>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</si>
  <si>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</si>
  <si>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</si>
  <si>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</si>
  <si>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</si>
  <si>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</si>
  <si>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</si>
  <si>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</si>
  <si>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</si>
  <si>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</si>
  <si>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</si>
  <si>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</si>
  <si>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</si>
  <si>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</si>
  <si>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</si>
  <si>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</si>
  <si>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</si>
  <si>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</si>
  <si>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</si>
  <si>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</si>
  <si>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</si>
  <si>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</si>
  <si>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</si>
  <si>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</si>
  <si>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</si>
  <si>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</si>
  <si>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</si>
  <si>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</si>
  <si>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</si>
  <si>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</si>
  <si>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</si>
  <si>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</si>
  <si>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</si>
  <si>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</si>
  <si>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</si>
  <si>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</si>
  <si>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</si>
  <si>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</si>
  <si>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</si>
  <si>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</si>
  <si>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</si>
  <si>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</si>
  <si>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</si>
  <si>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</si>
  <si>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</si>
  <si>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</si>
  <si>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</si>
  <si>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</si>
  <si>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</si>
  <si>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</si>
  <si>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</si>
  <si>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</si>
  <si>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</si>
  <si>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</si>
  <si>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</si>
  <si>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</si>
  <si>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</si>
  <si>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</si>
  <si>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</si>
  <si>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</si>
  <si>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</si>
  <si>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</si>
  <si>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</si>
  <si>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</si>
  <si>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</si>
  <si>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</si>
  <si>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</si>
  <si>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</si>
  <si>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</si>
  <si>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</si>
  <si>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</si>
  <si>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</si>
  <si>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</si>
  <si>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</si>
  <si>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</si>
  <si>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</si>
  <si>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</si>
  <si>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</si>
  <si>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</si>
  <si>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</si>
  <si>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</si>
  <si>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</si>
  <si>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</si>
  <si>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</si>
  <si>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</si>
  <si>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</si>
  <si>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</si>
  <si>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</si>
  <si>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</si>
  <si>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</si>
  <si>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</si>
  <si>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</si>
  <si>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</si>
  <si>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</si>
  <si>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</si>
  <si>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</si>
  <si>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</si>
  <si>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</si>
  <si>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</si>
  <si>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</si>
  <si>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</si>
  <si>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</si>
  <si>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</si>
  <si>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</si>
  <si>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</si>
  <si>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</si>
  <si>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</si>
  <si>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</si>
  <si>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</si>
  <si>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</si>
  <si>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</si>
  <si>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</si>
  <si>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</si>
  <si>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</si>
  <si>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</si>
  <si>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</si>
  <si>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</si>
  <si>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</si>
  <si>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</si>
  <si>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</si>
  <si>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</si>
  <si>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</si>
  <si>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</si>
  <si>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</si>
  <si>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</si>
  <si>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</si>
  <si>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</si>
  <si>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</si>
  <si>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</si>
  <si>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</si>
  <si>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</si>
  <si>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</si>
  <si>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</si>
  <si>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</si>
  <si>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</si>
  <si>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</si>
  <si>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</si>
  <si>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</si>
  <si>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</si>
  <si>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</si>
  <si>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</si>
  <si>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</si>
  <si>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</si>
  <si>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</si>
  <si>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</si>
  <si>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</si>
  <si>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</si>
  <si>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</si>
  <si>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</si>
  <si>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</si>
  <si>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</si>
  <si>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</si>
  <si>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</si>
  <si>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</si>
  <si>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</si>
  <si>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</si>
  <si>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</si>
  <si>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</si>
  <si>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</si>
  <si>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</si>
  <si>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</si>
  <si>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</si>
  <si>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</si>
  <si>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</si>
  <si>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</si>
  <si>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</si>
  <si>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</si>
  <si>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</si>
  <si>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</si>
  <si>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</si>
  <si>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</si>
  <si>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</si>
  <si>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</si>
  <si>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</si>
  <si>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</si>
  <si>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</si>
  <si>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</si>
  <si>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</si>
  <si>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</si>
  <si>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</si>
  <si>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</si>
  <si>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</si>
  <si>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</si>
  <si>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</si>
  <si>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</si>
  <si>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</si>
  <si>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</si>
  <si>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</si>
  <si>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</si>
  <si>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</si>
  <si>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</si>
  <si>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</si>
  <si>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</si>
  <si>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</si>
  <si>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</si>
  <si>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</si>
  <si>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</si>
  <si>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</si>
  <si>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</si>
  <si>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</si>
  <si>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</si>
  <si>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</si>
  <si>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</si>
  <si>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</si>
  <si>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</si>
  <si>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</si>
  <si>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</si>
  <si>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</si>
  <si>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</si>
  <si>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</si>
  <si>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</si>
  <si>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</si>
  <si>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</si>
  <si>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</si>
  <si>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</si>
  <si>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</si>
  <si>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</si>
  <si>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</si>
  <si>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</si>
  <si>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</si>
  <si>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</si>
  <si>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</si>
  <si>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</si>
  <si>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</si>
  <si>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</si>
  <si>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</si>
  <si>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</si>
  <si>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</si>
  <si>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</si>
  <si>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</si>
  <si>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</si>
  <si>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</si>
  <si>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</si>
  <si>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</si>
  <si>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</si>
  <si>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</si>
  <si>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</si>
  <si>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</si>
  <si>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</si>
  <si>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</si>
  <si>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</si>
  <si>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</si>
  <si>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</si>
  <si>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</si>
  <si>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</si>
  <si>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</si>
  <si>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</si>
  <si>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</si>
  <si>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</si>
  <si>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</si>
  <si>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</si>
  <si>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</si>
  <si>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</si>
  <si>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</si>
  <si>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</si>
  <si>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</si>
  <si>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</si>
  <si>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</si>
  <si>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</si>
  <si>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</si>
  <si>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</si>
  <si>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</si>
  <si>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</si>
  <si>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</si>
  <si>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</si>
  <si>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</si>
  <si>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</si>
  <si>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</si>
  <si>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</si>
  <si>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</si>
  <si>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</si>
  <si>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</si>
  <si>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</si>
  <si>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</si>
  <si>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</si>
  <si>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</si>
  <si>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</si>
  <si>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</si>
  <si>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</si>
  <si>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</si>
  <si>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</si>
  <si>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</si>
  <si>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</si>
  <si>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</si>
  <si>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</si>
  <si>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</si>
  <si>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</si>
  <si>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</si>
  <si>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</si>
  <si>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</si>
  <si>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</si>
  <si>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</si>
  <si>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</si>
  <si>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</si>
  <si>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</si>
  <si>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</si>
  <si>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</si>
  <si>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</si>
  <si>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</si>
  <si>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</si>
  <si>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</si>
  <si>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</si>
  <si>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</si>
  <si>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</si>
  <si>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</si>
  <si>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</si>
  <si>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</si>
  <si>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</si>
  <si>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</si>
  <si>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</si>
  <si>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</si>
  <si>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</si>
  <si>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</si>
  <si>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</si>
  <si>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</si>
  <si>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</si>
  <si>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</si>
  <si>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</si>
  <si>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</si>
  <si>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</si>
  <si>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</si>
  <si>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</si>
  <si>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</si>
  <si>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</si>
  <si>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</si>
  <si>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</si>
  <si>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</si>
  <si>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</si>
  <si>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</si>
  <si>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</si>
  <si>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</si>
  <si>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</si>
  <si>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</si>
  <si>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</si>
  <si>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</si>
  <si>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</si>
  <si>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</si>
  <si>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</si>
  <si>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</si>
  <si>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</si>
  <si>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</si>
  <si>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</si>
  <si>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</si>
  <si>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</si>
  <si>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</si>
  <si>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</si>
  <si>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</si>
  <si>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</si>
  <si>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</si>
  <si>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</si>
  <si>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</si>
  <si>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</si>
  <si>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</si>
  <si>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</si>
  <si>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</si>
  <si>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</si>
  <si>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</si>
  <si>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</si>
  <si>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</si>
  <si>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</si>
  <si>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</si>
  <si>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</si>
  <si>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</si>
  <si>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</si>
  <si>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</si>
  <si>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</si>
  <si>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</si>
  <si>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</si>
  <si>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</si>
  <si>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</si>
  <si>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</si>
  <si>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</si>
  <si>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</si>
  <si>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</si>
  <si>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</si>
  <si>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</si>
  <si>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</si>
  <si>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</si>
  <si>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</si>
  <si>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</si>
  <si>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</si>
  <si>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</si>
  <si>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</si>
  <si>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</si>
  <si>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</si>
  <si>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</si>
  <si>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</si>
  <si>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</si>
  <si>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</si>
  <si>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</si>
  <si>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</si>
  <si>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</si>
  <si>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</si>
  <si>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</si>
  <si>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</si>
  <si>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</si>
  <si>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</si>
  <si>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</si>
  <si>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</si>
  <si>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</si>
  <si>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</si>
  <si>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</si>
  <si>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</si>
  <si>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</si>
  <si>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</si>
  <si>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</si>
  <si>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</si>
  <si>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</si>
  <si>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</si>
  <si>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</si>
  <si>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</si>
  <si>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</si>
  <si>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</si>
  <si>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</si>
  <si>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</si>
  <si>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</si>
  <si>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</si>
  <si>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</si>
  <si>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</si>
  <si>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</si>
  <si>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</si>
  <si>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</si>
  <si>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</si>
  <si>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</si>
  <si>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</si>
  <si>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</si>
  <si>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</si>
  <si>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</si>
  <si>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</si>
  <si>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</si>
  <si>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</si>
  <si>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</si>
  <si>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</si>
  <si>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</si>
  <si>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</si>
  <si>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</si>
  <si>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</si>
  <si>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</si>
  <si>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</si>
  <si>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</si>
  <si>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</si>
  <si>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</si>
  <si>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</si>
  <si>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</si>
  <si>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</si>
  <si>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</si>
  <si>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</si>
  <si>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</si>
  <si>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</si>
  <si>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</si>
  <si>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</si>
  <si>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</si>
  <si>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</si>
  <si>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</si>
  <si>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</si>
  <si>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</si>
  <si>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</si>
  <si>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</si>
  <si>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</si>
  <si>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</si>
  <si>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</si>
  <si>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</si>
  <si>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</si>
  <si>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</si>
  <si>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</si>
  <si>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</si>
  <si>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</si>
  <si>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</si>
  <si>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</si>
  <si>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</si>
  <si>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</si>
  <si>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</si>
  <si>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</si>
  <si>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</si>
  <si>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</si>
  <si>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</si>
  <si>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</si>
  <si>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</si>
  <si>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</si>
  <si>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</si>
  <si>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</si>
  <si>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</si>
  <si>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</si>
  <si>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</si>
  <si>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</si>
  <si>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</si>
  <si>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</si>
  <si>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</si>
  <si>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</si>
  <si>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</si>
  <si>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</si>
  <si>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</si>
  <si>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</si>
  <si>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</si>
  <si>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</si>
  <si>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</si>
  <si>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</si>
  <si>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</si>
  <si>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</si>
  <si>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</si>
  <si>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</si>
  <si>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</si>
  <si>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</si>
  <si>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</si>
  <si>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</si>
  <si>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</si>
  <si>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</si>
  <si>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</si>
  <si>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</si>
  <si>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</si>
  <si>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</si>
  <si>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</si>
  <si>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</si>
  <si>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</si>
  <si>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</si>
  <si>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</si>
  <si>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</si>
  <si>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</si>
  <si>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</si>
  <si>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</si>
  <si>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</si>
  <si>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</si>
  <si>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</si>
  <si>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</si>
  <si>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</si>
  <si>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</si>
  <si>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</si>
  <si>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</si>
  <si>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</si>
  <si>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</si>
  <si>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</si>
  <si>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</si>
  <si>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</si>
  <si>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</si>
  <si>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</si>
  <si>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</si>
  <si>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</si>
  <si>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</si>
  <si>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</si>
  <si>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</si>
  <si>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</si>
  <si>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</si>
  <si>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</si>
  <si>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</si>
  <si>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</si>
  <si>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</si>
  <si>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</si>
  <si>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</si>
  <si>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</si>
  <si>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</si>
  <si>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</si>
  <si>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</si>
  <si>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</si>
  <si>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</si>
  <si>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</si>
  <si>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</si>
  <si>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</si>
  <si>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</si>
  <si>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</si>
  <si>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</si>
  <si>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</si>
  <si>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</si>
  <si>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</si>
  <si>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</si>
  <si>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</si>
  <si>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</si>
  <si>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</si>
  <si>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</si>
  <si>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</si>
  <si>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</si>
  <si>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</si>
  <si>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</si>
  <si>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</si>
  <si>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</si>
  <si>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</si>
  <si>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</si>
  <si>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</si>
  <si>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</si>
  <si>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</si>
  <si>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</si>
  <si>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</si>
  <si>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</si>
  <si>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</si>
  <si>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</si>
  <si>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</si>
  <si>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</si>
  <si>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</si>
  <si>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</si>
  <si>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</si>
  <si>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</si>
  <si>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</si>
  <si>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</si>
  <si>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</si>
  <si>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</si>
  <si>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</si>
  <si>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</si>
  <si>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</si>
  <si>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</si>
  <si>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</si>
  <si>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</si>
  <si>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</si>
  <si>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</si>
  <si>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</si>
  <si>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</si>
  <si>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</si>
  <si>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</si>
  <si>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</si>
  <si>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</si>
  <si>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</si>
  <si>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</si>
  <si>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</si>
  <si>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</si>
  <si>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</si>
  <si>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</si>
  <si>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</si>
  <si>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</si>
  <si>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</si>
  <si>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</si>
  <si>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</si>
  <si>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</si>
  <si>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</si>
  <si>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</si>
  <si>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</si>
  <si>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</si>
  <si>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</si>
  <si>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</si>
  <si>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</si>
  <si>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</si>
  <si>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</si>
  <si>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</si>
  <si>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</si>
  <si>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</si>
  <si>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</si>
  <si>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</si>
  <si>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</si>
  <si>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</si>
  <si>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</si>
  <si>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</si>
  <si>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</si>
  <si>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</si>
  <si>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</si>
  <si>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</si>
  <si>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</si>
  <si>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</si>
  <si>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</si>
  <si>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</si>
  <si>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</si>
  <si>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</si>
  <si>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</si>
  <si>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</si>
  <si>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</si>
  <si>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</si>
  <si>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</si>
  <si>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</si>
  <si>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</si>
  <si>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</si>
  <si>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</si>
  <si>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</si>
  <si>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</si>
  <si>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</si>
  <si>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</si>
  <si>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</si>
  <si>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</si>
  <si>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</si>
  <si>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</si>
  <si>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</si>
  <si>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</si>
  <si>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</si>
  <si>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</si>
  <si>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</si>
  <si>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</si>
  <si>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</si>
  <si>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</si>
  <si>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</si>
  <si>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</si>
  <si>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</si>
  <si>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</si>
  <si>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</si>
  <si>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</si>
  <si>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</si>
  <si>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</si>
  <si>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</si>
  <si>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</si>
  <si>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</si>
  <si>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</si>
  <si>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</si>
  <si>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</si>
  <si>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</si>
  <si>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</si>
  <si>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</si>
  <si>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</si>
  <si>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</si>
  <si>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</si>
  <si>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</si>
  <si>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</si>
  <si>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</si>
  <si>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</si>
  <si>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</si>
  <si>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</si>
  <si>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</si>
  <si>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</si>
  <si>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</si>
  <si>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</si>
  <si>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</si>
  <si>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</si>
  <si>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</si>
  <si>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</si>
  <si>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</si>
  <si>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</si>
  <si>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</si>
  <si>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</si>
  <si>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</si>
  <si>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</si>
  <si>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</si>
  <si>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</si>
  <si>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</si>
  <si>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</si>
  <si>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</si>
  <si>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</si>
  <si>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</si>
  <si>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</si>
  <si>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</si>
  <si>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</si>
  <si>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</si>
  <si>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</si>
  <si>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</si>
  <si>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</si>
  <si>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</si>
  <si>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</si>
  <si>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</si>
  <si>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</si>
  <si>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</si>
  <si>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</si>
  <si>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</si>
  <si>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</si>
  <si>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</si>
  <si>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</si>
  <si>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</si>
  <si>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</si>
  <si>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</si>
  <si>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</si>
  <si>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</si>
  <si>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</si>
  <si>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</si>
  <si>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</si>
  <si>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</si>
  <si>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</si>
  <si>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</si>
  <si>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</si>
  <si>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</si>
  <si>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</si>
  <si>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</si>
  <si>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</si>
  <si>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</si>
  <si>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</si>
  <si>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</si>
  <si>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</si>
  <si>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</si>
  <si>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</si>
  <si>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</si>
  <si>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</si>
  <si>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</si>
  <si>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</si>
  <si>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</si>
  <si>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</si>
  <si>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</si>
  <si>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</si>
  <si>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</si>
  <si>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</si>
  <si>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</si>
  <si>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</si>
  <si>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</si>
  <si>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</si>
  <si>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</si>
  <si>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</si>
  <si>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</si>
  <si>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</si>
  <si>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</si>
  <si>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</si>
  <si>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</si>
  <si>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</si>
  <si>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</si>
  <si>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</si>
  <si>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</si>
  <si>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</si>
  <si>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</si>
  <si>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</si>
  <si>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</si>
  <si>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</si>
  <si>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</si>
  <si>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</si>
  <si>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</si>
  <si>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</si>
  <si>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</si>
  <si>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</si>
  <si>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</si>
  <si>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</si>
  <si>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</si>
  <si>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</si>
  <si>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</si>
  <si>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</si>
  <si>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</si>
  <si>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</si>
  <si>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</si>
  <si>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</si>
  <si>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</si>
  <si>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</si>
  <si>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</si>
  <si>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</si>
  <si>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</si>
  <si>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</si>
  <si>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</si>
  <si>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</si>
  <si>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</si>
  <si>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</si>
  <si>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</si>
  <si>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</si>
  <si>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</si>
  <si>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</si>
  <si>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</si>
  <si>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</si>
  <si>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</si>
  <si>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</si>
  <si>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</si>
  <si>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</si>
  <si>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</si>
  <si>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</si>
  <si>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</si>
  <si>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</si>
  <si>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</si>
  <si>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</si>
  <si>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</si>
  <si>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</si>
  <si>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</si>
  <si>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</si>
  <si>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</si>
  <si>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</si>
  <si>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</si>
  <si>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</si>
  <si>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</si>
  <si>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</si>
  <si>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</si>
  <si>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</si>
  <si>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</si>
  <si>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</si>
  <si>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</si>
  <si>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</si>
  <si>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</si>
  <si>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</si>
  <si>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</si>
  <si>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</si>
  <si>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</si>
  <si>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</si>
  <si>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</si>
  <si>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</si>
  <si>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</si>
  <si>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</si>
  <si>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</si>
  <si>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</si>
  <si>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</si>
  <si>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</si>
  <si>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</si>
  <si>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</si>
  <si>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</si>
  <si>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</si>
  <si>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</si>
  <si>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</si>
  <si>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</si>
  <si>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</si>
  <si>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</si>
  <si>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</si>
  <si>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</si>
  <si>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</si>
  <si>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</si>
  <si>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</si>
  <si>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</si>
  <si>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</si>
  <si>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</si>
  <si>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</si>
  <si>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</si>
  <si>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</si>
  <si>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</si>
  <si>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</si>
  <si>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</si>
  <si>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</si>
  <si>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</si>
  <si>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</si>
  <si>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</si>
  <si>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</si>
  <si>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</si>
  <si>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</si>
  <si>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</si>
  <si>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</si>
  <si>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</si>
  <si>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</si>
  <si>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</si>
  <si>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</si>
  <si>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</si>
  <si>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</si>
  <si>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</si>
  <si>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</si>
  <si>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</si>
  <si>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</si>
  <si>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</si>
  <si>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</si>
  <si>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</si>
  <si>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</si>
  <si>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</si>
  <si>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</si>
  <si>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</si>
  <si>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</si>
  <si>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</si>
  <si>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</si>
  <si>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</si>
  <si>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</si>
  <si>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</si>
  <si>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</si>
  <si>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</si>
  <si>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</si>
  <si>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</si>
  <si>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</si>
  <si>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</si>
  <si>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</si>
  <si>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</si>
  <si>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</si>
  <si>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</si>
  <si>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</si>
  <si>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</si>
  <si>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</si>
  <si>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</si>
  <si>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</si>
  <si>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</si>
  <si>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</si>
  <si>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</si>
  <si>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</si>
  <si>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</si>
  <si>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</si>
  <si>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</si>
  <si>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</si>
  <si>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</si>
  <si>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</si>
  <si>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</si>
  <si>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</si>
  <si>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</si>
  <si>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</si>
  <si>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</si>
  <si>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</si>
  <si>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</si>
  <si>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</si>
  <si>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</si>
  <si>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</si>
  <si>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</si>
  <si>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</si>
  <si>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</si>
  <si>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</si>
  <si>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</si>
  <si>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</si>
  <si>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</si>
  <si>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</si>
  <si>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</si>
  <si>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</si>
  <si>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</si>
  <si>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</si>
  <si>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</si>
  <si>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</si>
  <si>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</si>
  <si>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</si>
  <si>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</si>
  <si>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</si>
  <si>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</si>
  <si>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</si>
  <si>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</si>
  <si>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</si>
  <si>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</si>
  <si>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</si>
  <si>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</si>
  <si>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</si>
  <si>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</si>
  <si>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</si>
  <si>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</si>
  <si>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</si>
  <si>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</si>
  <si>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</si>
  <si>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</si>
  <si>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</si>
  <si>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</si>
  <si>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</si>
  <si>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</si>
  <si>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</si>
  <si>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</si>
  <si>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</si>
  <si>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</si>
  <si>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</si>
  <si>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</si>
  <si>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</si>
  <si>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</si>
  <si>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</si>
  <si>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</si>
  <si>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</si>
  <si>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</si>
  <si>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</si>
  <si>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</si>
  <si>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</si>
  <si>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</si>
  <si>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</si>
  <si>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</si>
  <si>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</si>
  <si>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</si>
  <si>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</si>
  <si>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</si>
  <si>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</si>
  <si>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</si>
  <si>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</si>
  <si>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</si>
  <si>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</si>
  <si>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</si>
  <si>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</si>
  <si>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</si>
  <si>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</si>
  <si>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</si>
  <si>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</si>
  <si>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</si>
  <si>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</si>
  <si>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</si>
  <si>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</si>
  <si>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</si>
  <si>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</si>
  <si>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</si>
  <si>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</si>
  <si>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</si>
  <si>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</si>
  <si>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</si>
  <si>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</si>
  <si>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</si>
  <si>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</si>
  <si>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</si>
  <si>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</si>
  <si>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</si>
  <si>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</si>
  <si>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</si>
  <si>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</si>
  <si>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</si>
  <si>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</si>
  <si>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</si>
  <si>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</si>
  <si>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</si>
  <si>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</si>
  <si>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</si>
  <si>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</si>
  <si>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</si>
  <si>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</si>
  <si>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</si>
  <si>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</si>
  <si>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</si>
  <si>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</si>
  <si>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</si>
  <si>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</si>
  <si>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</si>
  <si>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</si>
  <si>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</si>
  <si>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</si>
  <si>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</si>
  <si>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</si>
  <si>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</si>
  <si>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</si>
  <si>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</si>
  <si>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</si>
  <si>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</si>
  <si>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</si>
  <si>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</si>
  <si>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</si>
  <si>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</si>
  <si>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</si>
  <si>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</si>
  <si>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</si>
  <si>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</si>
  <si>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</si>
  <si>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</si>
  <si>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</si>
  <si>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</si>
  <si>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</si>
  <si>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</si>
  <si>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</si>
  <si>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</si>
  <si>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</si>
  <si>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</si>
  <si>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</si>
  <si>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</si>
  <si>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</si>
  <si>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</si>
  <si>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</si>
  <si>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</si>
  <si>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</si>
  <si>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</si>
  <si>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</si>
  <si>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</si>
  <si>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</si>
  <si>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</si>
  <si>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</si>
  <si>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</si>
  <si>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</si>
  <si>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</si>
  <si>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</si>
  <si>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</si>
  <si>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</si>
  <si>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</si>
  <si>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</si>
  <si>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</si>
  <si>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</si>
  <si>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</si>
  <si>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</si>
  <si>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</si>
  <si>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</si>
  <si>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</si>
  <si>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</si>
  <si>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</si>
  <si>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</si>
  <si>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</si>
  <si>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</si>
  <si>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</si>
  <si>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</si>
  <si>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</si>
  <si>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</si>
  <si>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</si>
  <si>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</si>
  <si>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</si>
  <si>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</si>
  <si>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</si>
  <si>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</si>
  <si>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</si>
  <si>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</si>
  <si>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</si>
  <si>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</si>
  <si>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</si>
  <si>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</si>
  <si>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</si>
  <si>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</si>
  <si>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</si>
  <si>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</si>
  <si>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</si>
  <si>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</si>
  <si>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</si>
  <si>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</si>
  <si>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</si>
  <si>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</si>
  <si>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</si>
  <si>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</si>
  <si>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</si>
  <si>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</si>
  <si>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</si>
  <si>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</si>
  <si>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</si>
  <si>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</si>
  <si>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</si>
  <si>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</si>
  <si>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</si>
  <si>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</si>
  <si>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</si>
  <si>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</si>
  <si>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</si>
  <si>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</si>
  <si>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</si>
  <si>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</si>
  <si>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</si>
  <si>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</si>
  <si>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</si>
  <si>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</si>
  <si>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</si>
  <si>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</si>
  <si>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</si>
  <si>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</si>
  <si>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</si>
  <si>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</si>
  <si>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</si>
  <si>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</si>
  <si>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</si>
  <si>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</si>
  <si>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</si>
  <si>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</si>
  <si>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</si>
  <si>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</si>
  <si>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</si>
  <si>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</si>
  <si>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</si>
  <si>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</si>
  <si>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</si>
  <si>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</si>
  <si>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</si>
  <si>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</si>
  <si>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</si>
  <si>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</si>
  <si>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</si>
  <si>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</si>
  <si>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</si>
  <si>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</si>
  <si>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</si>
  <si>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</si>
  <si>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</si>
  <si>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</si>
  <si>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</si>
  <si>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</si>
  <si>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</si>
  <si>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</si>
  <si>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</si>
  <si>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</si>
  <si>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</si>
  <si>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</si>
  <si>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</si>
  <si>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</si>
  <si>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</si>
  <si>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</si>
  <si>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</si>
  <si>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</si>
  <si>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</si>
  <si>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</si>
  <si>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</si>
  <si>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</si>
  <si>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</si>
  <si>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</si>
  <si>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</si>
  <si>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</si>
  <si>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</si>
  <si>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</si>
  <si>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</si>
  <si>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</si>
  <si>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</si>
  <si>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</si>
  <si>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</si>
  <si>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</si>
  <si>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</si>
  <si>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</si>
  <si>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</si>
  <si>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</si>
  <si>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</si>
  <si>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</si>
  <si>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</si>
  <si>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</si>
  <si>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</si>
  <si>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</si>
  <si>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</si>
  <si>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</si>
  <si>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</si>
  <si>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</si>
  <si>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</si>
  <si>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</si>
  <si>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</si>
  <si>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</si>
  <si>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</si>
  <si>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</si>
  <si>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</si>
  <si>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</si>
  <si>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</si>
  <si>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</si>
  <si>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</si>
  <si>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</si>
  <si>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</si>
  <si>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</si>
  <si>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</si>
  <si>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</si>
  <si>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</si>
  <si>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</si>
  <si>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</si>
  <si>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</si>
  <si>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</si>
  <si>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</si>
  <si>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</si>
  <si>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</si>
  <si>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</si>
  <si>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</si>
  <si>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</si>
  <si>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</si>
  <si>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</si>
  <si>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</si>
  <si>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</si>
  <si>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</si>
  <si>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</si>
  <si>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</si>
  <si>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</si>
  <si>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</si>
  <si>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</si>
  <si>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</si>
  <si>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</si>
  <si>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</si>
  <si>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</si>
  <si>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</si>
  <si>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</si>
  <si>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</si>
  <si>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</si>
  <si>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</si>
  <si>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</si>
  <si>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</si>
  <si>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</si>
  <si>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</si>
  <si>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</si>
  <si>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</si>
  <si>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</si>
  <si>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</si>
  <si>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</si>
  <si>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</si>
  <si>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</si>
  <si>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</si>
  <si>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</si>
  <si>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</si>
  <si>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</si>
  <si>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</si>
  <si>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</si>
  <si>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</si>
  <si>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</si>
  <si>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</si>
  <si>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</si>
  <si>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</si>
  <si>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</si>
  <si>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</si>
  <si>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</si>
  <si>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</si>
  <si>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</si>
  <si>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</si>
  <si>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</si>
  <si>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</si>
  <si>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</si>
  <si>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</si>
  <si>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</si>
  <si>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</si>
  <si>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</si>
  <si>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</si>
  <si>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</si>
  <si>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</si>
  <si>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</si>
  <si>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</si>
  <si>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</si>
  <si>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</si>
  <si>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</si>
  <si>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</si>
  <si>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</si>
  <si>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</si>
  <si>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</si>
  <si>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</si>
  <si>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</si>
  <si>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</si>
  <si>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</si>
  <si>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</si>
  <si>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</si>
  <si>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</si>
  <si>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</si>
  <si>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</si>
  <si>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</si>
  <si>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</si>
  <si>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</si>
  <si>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</si>
  <si>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</si>
  <si>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</si>
  <si>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</si>
  <si>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</si>
  <si>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</si>
  <si>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</si>
  <si>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</si>
  <si>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</si>
  <si>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</si>
  <si>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</si>
  <si>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</si>
  <si>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</si>
  <si>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</si>
  <si>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</si>
  <si>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</si>
  <si>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</si>
  <si>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</si>
  <si>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</si>
  <si>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</si>
  <si>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</si>
  <si>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</si>
  <si>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</si>
  <si>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</si>
  <si>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</si>
  <si>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</si>
  <si>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</si>
  <si>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</si>
  <si>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</si>
  <si>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</si>
  <si>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</si>
  <si>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</si>
  <si>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</si>
  <si>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</si>
  <si>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</si>
  <si>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</si>
  <si>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</si>
  <si>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</si>
  <si>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</si>
  <si>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</si>
  <si>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</si>
  <si>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</si>
  <si>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</si>
  <si>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</si>
  <si>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</si>
  <si>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</si>
  <si>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</si>
  <si>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</si>
  <si>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</si>
  <si>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</si>
  <si>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</si>
  <si>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</si>
  <si>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</si>
  <si>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</si>
  <si>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</si>
  <si>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</si>
  <si>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</si>
  <si>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</si>
  <si>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</si>
  <si>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</si>
  <si>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</si>
  <si>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</si>
  <si>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</si>
  <si>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</si>
  <si>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</si>
  <si>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</si>
  <si>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</si>
  <si>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</si>
  <si>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</si>
  <si>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</si>
  <si>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</si>
  <si>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</si>
  <si>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</si>
  <si>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</si>
  <si>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</si>
  <si>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</si>
  <si>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</si>
  <si>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</si>
  <si>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</si>
  <si>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</si>
  <si>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</si>
  <si>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</si>
  <si>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</si>
  <si>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</si>
  <si>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</si>
  <si>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</si>
  <si>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</si>
  <si>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</si>
  <si>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</si>
  <si>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</si>
  <si>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</si>
  <si>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</si>
  <si>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</si>
  <si>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</si>
  <si>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</si>
  <si>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</si>
  <si>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</si>
  <si>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</si>
  <si>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</si>
  <si>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</si>
  <si>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</si>
  <si>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</si>
  <si>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</si>
  <si>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</si>
  <si>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</si>
  <si>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</si>
  <si>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</si>
  <si>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</si>
  <si>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</si>
  <si>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</si>
  <si>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</si>
  <si>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</si>
  <si>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</si>
  <si>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</si>
  <si>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</si>
  <si>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</si>
  <si>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</si>
  <si>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</si>
  <si>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</si>
  <si>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</si>
  <si>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</si>
  <si>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</si>
  <si>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</si>
  <si>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</si>
  <si>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</si>
  <si>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</si>
  <si>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</si>
  <si>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</si>
  <si>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</si>
  <si>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</si>
  <si>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</si>
  <si>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</si>
  <si>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</si>
  <si>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</si>
  <si>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</si>
  <si>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</si>
  <si>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</si>
  <si>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</si>
  <si>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</si>
  <si>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</si>
  <si>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</si>
  <si>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</si>
  <si>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</si>
  <si>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</si>
  <si>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</si>
  <si>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</si>
  <si>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</si>
  <si>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</si>
  <si>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</si>
  <si>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</si>
  <si>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</si>
  <si>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</si>
  <si>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</si>
  <si>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</si>
  <si>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</si>
  <si>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</si>
  <si>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</si>
  <si>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</si>
  <si>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</si>
  <si>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</si>
  <si>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</si>
  <si>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</si>
  <si>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</si>
  <si>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</si>
  <si>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</si>
  <si>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</si>
  <si>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</si>
  <si>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</si>
  <si>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</si>
  <si>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</si>
  <si>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</si>
  <si>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</si>
  <si>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</si>
  <si>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</si>
  <si>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</si>
  <si>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</si>
  <si>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</si>
  <si>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</si>
  <si>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</si>
  <si>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</si>
  <si>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</si>
  <si>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</si>
  <si>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</si>
  <si>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</si>
  <si>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</si>
  <si>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</si>
  <si>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</si>
  <si>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</si>
  <si>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</si>
  <si>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</si>
  <si>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</si>
  <si>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</si>
  <si>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</si>
  <si>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</si>
  <si>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</si>
  <si>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</si>
  <si>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</si>
  <si>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</si>
  <si>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</si>
  <si>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</si>
  <si>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</si>
  <si>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</si>
  <si>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</si>
  <si>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</si>
  <si>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</si>
  <si>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</si>
  <si>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</si>
  <si>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</si>
  <si>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</si>
  <si>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</si>
  <si>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</si>
  <si>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</si>
  <si>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</si>
  <si>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</si>
  <si>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</si>
  <si>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</si>
  <si>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</si>
  <si>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</si>
  <si>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</si>
  <si>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</si>
  <si>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</si>
  <si>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</si>
  <si>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</si>
  <si>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</si>
  <si>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</si>
  <si>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</si>
  <si>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</si>
  <si>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</si>
  <si>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</si>
  <si>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</si>
  <si>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</si>
  <si>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</si>
  <si>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</si>
  <si>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</si>
  <si>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</si>
  <si>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</si>
  <si>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</si>
  <si>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</si>
  <si>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</si>
  <si>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</si>
  <si>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</si>
  <si>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</si>
  <si>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</si>
  <si>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</si>
  <si>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</si>
  <si>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</si>
  <si>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</si>
  <si>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</si>
  <si>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</si>
  <si>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</si>
  <si>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</si>
  <si>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</si>
  <si>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</si>
  <si>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</si>
  <si>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</si>
  <si>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</si>
  <si>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</si>
  <si>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</si>
  <si>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</si>
  <si>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</si>
  <si>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</si>
  <si>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</si>
  <si>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</si>
  <si>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</si>
  <si>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</si>
  <si>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</si>
  <si>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</si>
  <si>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</si>
  <si>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</si>
  <si>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</si>
  <si>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</si>
  <si>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</si>
  <si>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</si>
  <si>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</si>
  <si>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</si>
  <si>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</si>
  <si>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</si>
  <si>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</si>
  <si>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</si>
  <si>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</si>
  <si>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</si>
  <si>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</si>
  <si>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</si>
  <si>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</si>
  <si>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</si>
  <si>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</si>
  <si>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</si>
  <si>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</si>
  <si>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</si>
  <si>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</si>
  <si>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</si>
  <si>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</si>
  <si>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</si>
  <si>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</si>
  <si>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</si>
  <si>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</si>
  <si>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</si>
  <si>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</si>
  <si>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</si>
  <si>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</si>
  <si>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</si>
  <si>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</si>
  <si>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</si>
  <si>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</si>
  <si>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</si>
  <si>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</si>
  <si>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</si>
  <si>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</si>
  <si>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</si>
  <si>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</si>
  <si>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</si>
  <si>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</si>
  <si>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</si>
  <si>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</si>
  <si>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</si>
  <si>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</si>
  <si>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</si>
  <si>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</si>
  <si>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</si>
  <si>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</si>
  <si>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</si>
  <si>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</si>
  <si>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</si>
  <si>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</si>
  <si>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</si>
  <si>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</si>
  <si>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</si>
  <si>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</si>
  <si>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</si>
  <si>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</si>
  <si>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</si>
  <si>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</si>
  <si>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</si>
  <si>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</si>
  <si>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</si>
  <si>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</si>
  <si>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</si>
  <si>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</si>
  <si>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</si>
  <si>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</si>
  <si>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</si>
  <si>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</si>
  <si>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</si>
  <si>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</si>
  <si>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</si>
  <si>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</si>
  <si>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</si>
  <si>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</si>
  <si>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</si>
  <si>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</si>
  <si>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</si>
  <si>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</si>
  <si>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</si>
  <si>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</si>
  <si>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</si>
  <si>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</si>
  <si>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</si>
  <si>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</si>
  <si>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</si>
  <si>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</si>
  <si>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</si>
  <si>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</si>
  <si>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</si>
  <si>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</si>
  <si>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</si>
  <si>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</si>
  <si>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</si>
  <si>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</si>
  <si>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</si>
  <si>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</si>
  <si>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</si>
  <si>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</si>
  <si>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</si>
  <si>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</si>
  <si>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</si>
  <si>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</si>
  <si>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</si>
  <si>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</si>
  <si>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</si>
  <si>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</si>
  <si>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</si>
  <si>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</si>
  <si>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</si>
  <si>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</si>
  <si>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</si>
  <si>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</si>
  <si>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</si>
  <si>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</si>
  <si>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</si>
  <si>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</si>
  <si>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</si>
  <si>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</si>
  <si>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</si>
  <si>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</si>
  <si>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</si>
  <si>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</si>
  <si>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</si>
  <si>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</si>
  <si>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</si>
  <si>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</si>
  <si>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</si>
  <si>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</si>
  <si>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</si>
  <si>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</si>
  <si>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</si>
  <si>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</si>
  <si>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</si>
  <si>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</si>
  <si>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</si>
  <si>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</si>
  <si>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</si>
  <si>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</si>
  <si>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</si>
  <si>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</si>
  <si>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</si>
  <si>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</si>
  <si>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</si>
  <si>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</si>
  <si>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</si>
  <si>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</si>
  <si>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</si>
  <si>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</si>
  <si>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</si>
  <si>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</si>
  <si>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</si>
  <si>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</si>
  <si>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</si>
  <si>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</si>
  <si>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</si>
  <si>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</si>
  <si>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</si>
  <si>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</si>
  <si>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</si>
  <si>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</si>
  <si>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</si>
  <si>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</si>
  <si>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</si>
  <si>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</si>
  <si>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</si>
  <si>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</si>
  <si>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</si>
  <si>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</si>
  <si>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</si>
  <si>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</si>
  <si>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</si>
  <si>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</si>
  <si>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</si>
  <si>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</si>
  <si>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</si>
  <si>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</si>
  <si>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</si>
  <si>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</si>
  <si>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</si>
  <si>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</si>
  <si>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</si>
  <si>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</si>
  <si>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</si>
  <si>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</si>
  <si>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</si>
  <si>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</si>
  <si>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</si>
  <si>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</si>
  <si>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</si>
  <si>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</si>
  <si>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</si>
  <si>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</si>
  <si>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</si>
  <si>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</si>
  <si>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</si>
  <si>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</si>
  <si>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</si>
  <si>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</si>
  <si>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</si>
  <si>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</si>
  <si>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</si>
  <si>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</si>
  <si>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</si>
  <si>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</si>
  <si>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</si>
  <si>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</si>
  <si>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</si>
  <si>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</si>
  <si>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</si>
  <si>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</si>
  <si>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</si>
  <si>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</si>
  <si>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</si>
  <si>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</si>
  <si>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</si>
  <si>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</si>
  <si>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</si>
  <si>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</si>
  <si>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</si>
  <si>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</si>
  <si>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</si>
  <si>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</si>
  <si>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</si>
  <si>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</si>
  <si>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</si>
  <si>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</si>
  <si>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</si>
  <si>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</si>
  <si>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</si>
  <si>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</si>
  <si>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</si>
  <si>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</si>
  <si>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</si>
  <si>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</si>
  <si>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</si>
  <si>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</si>
  <si>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</si>
  <si>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</si>
  <si>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</si>
  <si>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</si>
  <si>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</si>
  <si>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</si>
  <si>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</si>
  <si>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</si>
  <si>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</si>
  <si>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</si>
  <si>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</si>
  <si>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</si>
  <si>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</si>
  <si>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</si>
  <si>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</si>
  <si>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</si>
  <si>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</si>
  <si>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</si>
  <si>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</si>
  <si>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</si>
  <si>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</si>
  <si>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</si>
  <si>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</si>
  <si>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</si>
  <si>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</si>
  <si>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</si>
  <si>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</si>
  <si>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</si>
  <si>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</si>
  <si>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</si>
  <si>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</si>
  <si>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</si>
  <si>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</si>
  <si>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</si>
  <si>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</si>
  <si>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</si>
  <si>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</si>
  <si>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</si>
  <si>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</si>
  <si>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</si>
  <si>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</si>
  <si>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</si>
  <si>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</si>
  <si>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</si>
  <si>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</si>
  <si>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</si>
  <si>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</si>
  <si>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</si>
  <si>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</si>
  <si>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</si>
  <si>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</si>
  <si>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</si>
  <si>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</si>
  <si>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</si>
  <si>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</si>
  <si>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</si>
  <si>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</si>
  <si>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</si>
  <si>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</si>
  <si>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</si>
  <si>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</si>
  <si>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</si>
  <si>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</si>
  <si>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</si>
  <si>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</si>
  <si>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</si>
  <si>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</si>
  <si>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</si>
  <si>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</si>
  <si>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</si>
  <si>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</si>
  <si>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</si>
  <si>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</si>
  <si>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</si>
  <si>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</si>
  <si>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</si>
  <si>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</si>
  <si>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</si>
  <si>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</si>
  <si>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</si>
  <si>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</si>
  <si>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</si>
  <si>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</si>
  <si>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</si>
  <si>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</si>
  <si>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</si>
  <si>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</si>
  <si>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</si>
  <si>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</si>
  <si>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</si>
  <si>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</si>
  <si>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</si>
  <si>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</si>
  <si>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</si>
  <si>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</si>
  <si>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</si>
  <si>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</si>
  <si>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</si>
  <si>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</si>
  <si>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</si>
  <si>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</si>
  <si>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</si>
  <si>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</si>
  <si>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</si>
  <si>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</si>
  <si>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</si>
  <si>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</si>
  <si>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</si>
  <si>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</si>
  <si>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</si>
  <si>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</si>
  <si>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</si>
  <si>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</si>
  <si>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</si>
  <si>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</si>
  <si>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</si>
  <si>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</si>
  <si>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</si>
  <si>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</si>
  <si>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</si>
  <si>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</si>
  <si>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</si>
  <si>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</si>
  <si>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</si>
  <si>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</si>
  <si>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</si>
  <si>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</si>
  <si>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</si>
  <si>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</si>
  <si>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</si>
  <si>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</si>
  <si>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</si>
  <si>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</si>
  <si>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</si>
  <si>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</si>
  <si>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</si>
  <si>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</si>
  <si>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</si>
  <si>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</si>
  <si>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</si>
  <si>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</si>
  <si>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</si>
  <si>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</si>
  <si>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</si>
  <si>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</si>
  <si>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</si>
  <si>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</si>
  <si>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</si>
  <si>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</si>
  <si>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</si>
  <si>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</si>
  <si>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</si>
  <si>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</si>
  <si>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</si>
  <si>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</si>
  <si>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</si>
  <si>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</si>
  <si>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</si>
  <si>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</si>
  <si>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</si>
  <si>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</si>
  <si>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</si>
  <si>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</si>
  <si>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</si>
  <si>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</si>
  <si>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</si>
  <si>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</si>
  <si>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</si>
  <si>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</si>
  <si>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</si>
  <si>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</si>
  <si>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</si>
  <si>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</si>
  <si>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</si>
  <si>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</si>
  <si>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</si>
  <si>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</si>
  <si>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</si>
  <si>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</si>
  <si>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</si>
  <si>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</si>
  <si>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</si>
  <si>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</si>
  <si>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</si>
  <si>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</si>
  <si>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</si>
  <si>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</si>
  <si>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</si>
  <si>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</si>
  <si>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</si>
  <si>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</si>
  <si>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</si>
  <si>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</si>
  <si>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</si>
  <si>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</si>
  <si>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</si>
  <si>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</si>
  <si>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</si>
  <si>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</si>
  <si>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</si>
  <si>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</si>
  <si>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</si>
  <si>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</si>
  <si>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</si>
  <si>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</si>
  <si>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</si>
  <si>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</si>
  <si>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</si>
  <si>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</si>
  <si>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</si>
  <si>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</si>
  <si>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</si>
  <si>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</si>
  <si>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</si>
  <si>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</si>
  <si>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</si>
  <si>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</si>
  <si>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</si>
  <si>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</si>
  <si>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</si>
  <si>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</si>
  <si>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</si>
  <si>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</si>
  <si>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</si>
  <si>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</si>
  <si>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</si>
  <si>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</si>
  <si>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</si>
  <si>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</si>
  <si>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</si>
  <si>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</si>
  <si>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</si>
  <si>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</si>
  <si>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</si>
  <si>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</si>
  <si>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</si>
  <si>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</si>
  <si>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</si>
  <si>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</si>
  <si>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</si>
  <si>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</si>
  <si>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</si>
  <si>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</si>
  <si>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</si>
  <si>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</si>
  <si>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</si>
  <si>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</si>
  <si>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</si>
  <si>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</si>
  <si>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</si>
  <si>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</si>
  <si>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</si>
  <si>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</si>
  <si>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</si>
  <si>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</si>
  <si>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</si>
  <si>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</si>
  <si>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</si>
  <si>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</si>
  <si>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</si>
  <si>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</si>
  <si>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</si>
  <si>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</si>
  <si>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</si>
  <si>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</si>
  <si>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</si>
  <si>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</si>
  <si>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</si>
  <si>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</si>
  <si>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</si>
  <si>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</si>
  <si>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</si>
  <si>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</si>
  <si>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</si>
  <si>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</si>
  <si>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</si>
  <si>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</si>
  <si>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</si>
  <si>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</si>
  <si>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</si>
  <si>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</si>
  <si>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</si>
  <si>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</si>
  <si>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</si>
  <si>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</si>
  <si>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</si>
  <si>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</si>
  <si>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</si>
  <si>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</si>
  <si>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</si>
  <si>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</si>
  <si>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</si>
  <si>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</si>
  <si>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</si>
  <si>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</si>
  <si>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</si>
  <si>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</si>
  <si>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</si>
  <si>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</si>
  <si>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</si>
  <si>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</si>
  <si>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</si>
  <si>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</si>
  <si>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</si>
  <si>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</si>
  <si>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</si>
  <si>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</si>
  <si>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</si>
  <si>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</si>
  <si>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</si>
  <si>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</si>
  <si>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</si>
  <si>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</si>
  <si>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</si>
  <si>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</si>
  <si>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</si>
  <si>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</si>
  <si>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</si>
  <si>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</si>
  <si>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</si>
  <si>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</si>
  <si>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</si>
  <si>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</si>
  <si>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</si>
  <si>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</si>
  <si>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</si>
  <si>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</si>
  <si>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</si>
  <si>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</si>
  <si>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</si>
  <si>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</si>
  <si>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</si>
  <si>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</si>
  <si>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</si>
  <si>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</si>
  <si>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</si>
  <si>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</si>
  <si>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</si>
  <si>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</si>
  <si>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</si>
  <si>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</si>
  <si>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</si>
  <si>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</si>
  <si>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</si>
  <si>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</si>
  <si>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</si>
  <si>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</si>
  <si>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</si>
  <si>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</si>
  <si>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</si>
  <si>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</si>
  <si>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</si>
  <si>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</si>
  <si>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</si>
  <si>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</si>
  <si>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</si>
  <si>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</si>
  <si>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</si>
  <si>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</si>
  <si>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</si>
  <si>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</si>
  <si>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</si>
  <si>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</si>
  <si>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</si>
  <si>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</si>
  <si>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</si>
  <si>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</si>
  <si>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</si>
  <si>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</si>
  <si>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</si>
  <si>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</si>
  <si>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</si>
  <si>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</si>
  <si>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</si>
  <si>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</si>
  <si>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</si>
  <si>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</si>
  <si>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</si>
  <si>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</si>
  <si>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</si>
  <si>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</si>
  <si>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</si>
  <si>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</si>
  <si>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</si>
  <si>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</si>
  <si>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</si>
  <si>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</si>
  <si>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</si>
  <si>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</si>
  <si>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</si>
  <si>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</si>
  <si>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</si>
  <si>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</si>
  <si>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</si>
  <si>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</si>
  <si>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</si>
  <si>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</si>
  <si>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</si>
  <si>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</si>
  <si>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</si>
  <si>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</si>
  <si>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</si>
  <si>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</si>
  <si>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</si>
  <si>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</si>
  <si>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</si>
  <si>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</si>
  <si>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</si>
  <si>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</si>
  <si>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</si>
  <si>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</si>
  <si>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</si>
  <si>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</si>
  <si>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</si>
  <si>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</si>
  <si>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</si>
  <si>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</si>
  <si>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</si>
  <si>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</si>
  <si>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</si>
  <si>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</si>
  <si>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</si>
  <si>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</si>
  <si>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</si>
  <si>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</si>
  <si>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</si>
  <si>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</si>
  <si>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</si>
  <si>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</si>
  <si>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</si>
  <si>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</si>
  <si>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</si>
  <si>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</si>
  <si>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</si>
  <si>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</si>
  <si>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</si>
  <si>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</si>
  <si>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</si>
  <si>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</si>
  <si>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</si>
  <si>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</si>
  <si>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</si>
  <si>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</si>
  <si>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</si>
  <si>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</si>
  <si>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</si>
  <si>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</si>
  <si>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</si>
  <si>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</si>
  <si>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</si>
  <si>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</si>
  <si>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</si>
  <si>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</si>
  <si>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</si>
  <si>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</si>
  <si>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</si>
  <si>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</si>
  <si>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</si>
  <si>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</si>
  <si>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</si>
  <si>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</si>
  <si>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</si>
  <si>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</si>
  <si>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</si>
  <si>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</si>
  <si>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</si>
  <si>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</si>
  <si>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</si>
  <si>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</si>
  <si>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</si>
  <si>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</si>
  <si>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</si>
  <si>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</si>
  <si>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</si>
  <si>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</si>
  <si>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</si>
  <si>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</si>
  <si>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</si>
  <si>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</si>
  <si>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</si>
  <si>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</si>
  <si>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</si>
  <si>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</si>
  <si>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</si>
  <si>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</si>
  <si>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</si>
  <si>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</si>
  <si>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</si>
  <si>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</si>
  <si>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</si>
  <si>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</si>
  <si>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</si>
  <si>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</si>
  <si>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</si>
  <si>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</si>
  <si>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</si>
  <si>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</si>
  <si>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</si>
  <si>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</si>
  <si>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</si>
  <si>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</si>
  <si>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</si>
  <si>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</si>
  <si>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</si>
  <si>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</si>
  <si>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</si>
  <si>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</si>
  <si>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</si>
  <si>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</si>
  <si>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</si>
  <si>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</si>
  <si>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</si>
  <si>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</si>
  <si>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</si>
  <si>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</si>
  <si>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</si>
  <si>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</si>
  <si>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</si>
  <si>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</si>
  <si>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</si>
  <si>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</si>
  <si>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</si>
  <si>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</si>
  <si>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</si>
  <si>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</si>
  <si>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</si>
  <si>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</si>
  <si>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</si>
  <si>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</si>
  <si>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</si>
  <si>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</si>
  <si>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</si>
  <si>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</si>
  <si>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</si>
  <si>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</si>
  <si>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</si>
  <si>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</si>
  <si>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</si>
  <si>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</si>
  <si>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</si>
  <si>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</si>
  <si>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</si>
  <si>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</si>
  <si>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</si>
  <si>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</si>
  <si>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</si>
  <si>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</si>
  <si>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</si>
  <si>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</si>
  <si>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</si>
  <si>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</si>
  <si>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</si>
  <si>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</si>
  <si>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</si>
  <si>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</si>
  <si>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</si>
  <si>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</si>
  <si>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</si>
  <si>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</si>
  <si>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</si>
  <si>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</si>
  <si>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</si>
  <si>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</si>
  <si>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</si>
  <si>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</si>
  <si>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</si>
  <si>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</si>
  <si>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</si>
  <si>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</si>
  <si>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</si>
  <si>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</si>
  <si>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</si>
  <si>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</si>
  <si>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</si>
  <si>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</si>
  <si>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</si>
  <si>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</si>
  <si>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</si>
  <si>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</si>
  <si>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</si>
  <si>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</si>
  <si>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</si>
  <si>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</si>
  <si>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</si>
  <si>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</si>
  <si>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</si>
  <si>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</si>
  <si>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</si>
  <si>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</si>
  <si>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</si>
  <si>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</si>
  <si>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</si>
  <si>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</si>
  <si>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</si>
  <si>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</si>
  <si>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</si>
  <si>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</si>
  <si>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</si>
  <si>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</si>
  <si>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</si>
  <si>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</si>
  <si>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</si>
  <si>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</si>
  <si>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</si>
  <si>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</si>
  <si>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</si>
  <si>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</si>
  <si>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</si>
  <si>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</si>
  <si>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</si>
  <si>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</si>
  <si>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</si>
  <si>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</si>
  <si>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</si>
  <si>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</si>
  <si>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</si>
  <si>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</si>
  <si>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</si>
  <si>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</si>
  <si>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</si>
  <si>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</si>
  <si>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</si>
  <si>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</si>
  <si>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</si>
  <si>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</si>
  <si>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</si>
  <si>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</si>
  <si>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</si>
  <si>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</si>
  <si>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</si>
  <si>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</si>
  <si>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</si>
  <si>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</si>
  <si>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</si>
  <si>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</si>
  <si>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</si>
  <si>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</si>
  <si>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</si>
  <si>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</si>
  <si>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</si>
  <si>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</si>
  <si>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</si>
  <si>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</si>
  <si>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</si>
  <si>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</si>
  <si>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</si>
  <si>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</si>
  <si>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</si>
  <si>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</si>
  <si>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</si>
  <si>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</si>
  <si>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</si>
  <si>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</si>
  <si>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</si>
  <si>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</si>
  <si>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</si>
  <si>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</si>
  <si>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</si>
  <si>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</si>
  <si>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</si>
  <si>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</si>
  <si>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</si>
  <si>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</si>
  <si>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</si>
  <si>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</si>
  <si>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</si>
  <si>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</si>
  <si>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</si>
  <si>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</si>
  <si>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</si>
  <si>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</si>
  <si>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</si>
  <si>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</si>
  <si>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</si>
  <si>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</si>
  <si>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</si>
  <si>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</si>
  <si>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</si>
  <si>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</si>
  <si>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</si>
  <si>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</si>
  <si>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</si>
  <si>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</si>
  <si>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</si>
  <si>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</si>
  <si>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</si>
  <si>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</si>
  <si>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</si>
  <si>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</si>
  <si>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</si>
  <si>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</si>
  <si>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</si>
  <si>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</si>
  <si>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</si>
  <si>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</si>
  <si>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</si>
  <si>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</si>
  <si>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</si>
  <si>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</si>
  <si>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</si>
  <si>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</si>
  <si>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</si>
  <si>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</si>
  <si>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</si>
  <si>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</si>
  <si>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</si>
  <si>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</si>
  <si>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</si>
  <si>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</si>
  <si>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</si>
  <si>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</si>
  <si>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</si>
  <si>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</si>
  <si>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</si>
  <si>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</si>
  <si>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</si>
  <si>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</si>
  <si>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</si>
  <si>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</si>
  <si>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</si>
  <si>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</si>
  <si>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</si>
  <si>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</si>
  <si>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</si>
  <si>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</si>
  <si>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</si>
  <si>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</si>
  <si>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</si>
  <si>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</si>
  <si>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</si>
  <si>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</si>
  <si>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</si>
  <si>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</si>
  <si>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</si>
  <si>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</si>
  <si>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</si>
  <si>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</si>
  <si>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</si>
  <si>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</si>
  <si>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</si>
  <si>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</si>
  <si>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</si>
  <si>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</si>
  <si>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</si>
  <si>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</si>
  <si>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</si>
  <si>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</si>
  <si>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</si>
  <si>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</si>
  <si>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</si>
  <si>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</si>
  <si>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</si>
  <si>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</si>
  <si>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</si>
  <si>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</si>
  <si>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</si>
  <si>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</si>
  <si>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</si>
  <si>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</si>
  <si>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</si>
  <si>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</si>
  <si>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</si>
  <si>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</si>
  <si>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</si>
  <si>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</si>
  <si>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</si>
  <si>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</si>
  <si>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</si>
  <si>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</si>
  <si>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</si>
  <si>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</si>
  <si>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</si>
  <si>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</si>
  <si>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</si>
  <si>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</si>
  <si>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</si>
  <si>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</si>
  <si>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</si>
  <si>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</si>
  <si>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</si>
  <si>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</si>
  <si>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</si>
  <si>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</si>
  <si>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</si>
  <si>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</si>
  <si>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</si>
  <si>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</si>
  <si>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</si>
  <si>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</si>
  <si>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</si>
  <si>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</si>
  <si>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</si>
  <si>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</si>
  <si>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</si>
  <si>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</si>
  <si>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</si>
  <si>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</si>
  <si>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</si>
  <si>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</si>
  <si>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</si>
  <si>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</si>
  <si>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</si>
  <si>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</si>
  <si>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</si>
  <si>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</si>
  <si>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</si>
  <si>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</si>
  <si>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</si>
  <si>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</si>
  <si>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</si>
  <si>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</si>
  <si>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</si>
  <si>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</si>
  <si>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</si>
  <si>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</si>
  <si>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</si>
  <si>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</si>
  <si>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</si>
  <si>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</si>
  <si>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</si>
  <si>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</si>
  <si>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</si>
  <si>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</si>
  <si>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</si>
  <si>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</si>
  <si>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</si>
  <si>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</si>
  <si>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</si>
  <si>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</si>
  <si>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</si>
  <si>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</si>
  <si>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</si>
  <si>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</si>
  <si>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</si>
  <si>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</si>
  <si>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</si>
  <si>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</si>
  <si>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</si>
  <si>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</si>
  <si>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</si>
  <si>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</si>
  <si>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</si>
  <si>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</si>
  <si>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</si>
  <si>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</si>
  <si>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</si>
  <si>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</si>
  <si>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</si>
  <si>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</si>
  <si>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</si>
  <si>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</si>
  <si>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</si>
  <si>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</si>
  <si>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</si>
  <si>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</si>
  <si>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</si>
  <si>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</si>
  <si>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</si>
  <si>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</si>
  <si>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</si>
  <si>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</si>
  <si>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</si>
  <si>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</si>
  <si>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</si>
  <si>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</si>
  <si>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</si>
  <si>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</si>
  <si>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</si>
  <si>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</si>
  <si>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</si>
  <si>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</si>
  <si>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</si>
  <si>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</si>
  <si>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</si>
  <si>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</si>
  <si>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</si>
  <si>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</si>
  <si>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</si>
  <si>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</si>
  <si>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</si>
  <si>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</si>
  <si>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</si>
  <si>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</si>
  <si>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</si>
  <si>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</si>
  <si>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</si>
  <si>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</si>
  <si>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</si>
  <si>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</si>
  <si>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</si>
  <si>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</si>
  <si>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</si>
  <si>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</si>
  <si>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</si>
  <si>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</si>
  <si>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</si>
  <si>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</si>
  <si>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</si>
  <si>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</si>
  <si>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</si>
  <si>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</si>
  <si>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</si>
  <si>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</si>
  <si>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</si>
  <si>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</si>
  <si>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</si>
  <si>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</si>
  <si>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</si>
  <si>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</si>
  <si>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</si>
  <si>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</si>
  <si>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</si>
  <si>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</si>
  <si>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</si>
  <si>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</si>
  <si>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</si>
  <si>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</si>
  <si>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</si>
  <si>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</si>
  <si>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</si>
  <si>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</si>
  <si>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</si>
  <si>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</si>
  <si>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</si>
  <si>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</si>
  <si>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</si>
  <si>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</si>
  <si>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</si>
  <si>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</si>
  <si>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</si>
  <si>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</si>
  <si>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</si>
  <si>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</si>
  <si>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</si>
  <si>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</si>
  <si>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</si>
  <si>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</si>
  <si>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</si>
  <si>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</si>
  <si>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</si>
  <si>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</si>
  <si>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</si>
  <si>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</si>
  <si>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</si>
  <si>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</si>
  <si>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</si>
  <si>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</si>
  <si>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</si>
  <si>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</si>
  <si>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</si>
  <si>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</si>
  <si>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</si>
  <si>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</si>
  <si>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</si>
  <si>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</si>
  <si>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</si>
  <si>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</si>
  <si>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</si>
  <si>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</si>
  <si>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</si>
  <si>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</si>
  <si>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</si>
  <si>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</si>
  <si>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</si>
  <si>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</si>
  <si>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</si>
  <si>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</si>
  <si>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</si>
  <si>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</si>
  <si>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</si>
  <si>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</si>
  <si>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</si>
  <si>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</si>
  <si>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</si>
  <si>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</si>
  <si>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</si>
  <si>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</si>
  <si>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</si>
  <si>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</si>
  <si>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</si>
  <si>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</si>
  <si>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</si>
  <si>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</si>
  <si>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</si>
  <si>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</si>
  <si>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</si>
  <si>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</si>
  <si>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</si>
  <si>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</si>
  <si>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</si>
  <si>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</si>
  <si>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</si>
  <si>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</si>
  <si>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</si>
  <si>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</si>
  <si>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</si>
  <si>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</si>
  <si>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</si>
  <si>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</si>
  <si>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</si>
  <si>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</si>
  <si>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</si>
  <si>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</si>
  <si>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</si>
  <si>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</si>
  <si>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</si>
  <si>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</si>
  <si>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</si>
  <si>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</si>
  <si>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</si>
  <si>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</si>
  <si>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</si>
  <si>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</si>
  <si>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</si>
  <si>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</si>
  <si>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</si>
  <si>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</si>
  <si>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</si>
  <si>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</si>
  <si>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</si>
  <si>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</si>
  <si>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</si>
  <si>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</si>
  <si>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</si>
  <si>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</si>
  <si>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</si>
  <si>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</si>
  <si>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</si>
  <si>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</si>
  <si>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</si>
  <si>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</si>
  <si>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</si>
  <si>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</si>
  <si>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</si>
  <si>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</si>
  <si>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</si>
  <si>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</si>
  <si>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</si>
  <si>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</si>
  <si>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</si>
  <si>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</si>
  <si>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</si>
  <si>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</si>
  <si>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</si>
  <si>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</si>
  <si>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</si>
  <si>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</si>
  <si>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</si>
  <si>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</si>
  <si>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</si>
  <si>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</si>
  <si>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</si>
  <si>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</si>
  <si>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</si>
  <si>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</si>
  <si>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</si>
  <si>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</si>
  <si>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</si>
  <si>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</si>
  <si>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</si>
  <si>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</si>
  <si>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</si>
  <si>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</si>
  <si>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</si>
  <si>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</si>
  <si>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</si>
  <si>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</si>
  <si>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</si>
  <si>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</si>
  <si>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</si>
  <si>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</si>
  <si>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</si>
  <si>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</si>
  <si>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</si>
  <si>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</si>
  <si>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</si>
  <si>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</si>
  <si>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</si>
  <si>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</si>
  <si>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</si>
  <si>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</si>
  <si>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</si>
  <si>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</si>
  <si>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</si>
  <si>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</si>
  <si>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</si>
  <si>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</si>
  <si>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</si>
  <si>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</si>
  <si>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</si>
  <si>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</si>
  <si>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</si>
  <si>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</si>
  <si>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</si>
  <si>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</si>
  <si>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</si>
  <si>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</si>
  <si>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</si>
  <si>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</si>
  <si>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</si>
  <si>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</si>
  <si>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</si>
  <si>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</si>
  <si>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</si>
  <si>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</si>
  <si>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</si>
  <si>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</si>
  <si>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</si>
  <si>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</si>
  <si>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</si>
  <si>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</si>
  <si>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</si>
  <si>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</si>
  <si>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</si>
  <si>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</si>
  <si>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</si>
  <si>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</si>
  <si>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</si>
  <si>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</si>
  <si>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</si>
  <si>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</si>
  <si>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</si>
  <si>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</si>
  <si>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</si>
  <si>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</si>
  <si>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</si>
  <si>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</si>
  <si>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</si>
  <si>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</si>
  <si>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</si>
  <si>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</si>
  <si>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</si>
  <si>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</si>
  <si>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</si>
  <si>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</si>
  <si>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</si>
  <si>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</si>
  <si>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</si>
  <si>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</si>
  <si>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</si>
  <si>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</si>
  <si>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</si>
  <si>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</si>
  <si>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</si>
  <si>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</si>
  <si>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</si>
  <si>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</si>
  <si>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</si>
  <si>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</si>
  <si>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</si>
  <si>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</si>
  <si>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</si>
  <si>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</si>
  <si>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</si>
  <si>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</si>
  <si>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</si>
  <si>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</si>
  <si>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</si>
  <si>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</si>
  <si>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</si>
  <si>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</si>
  <si>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</si>
  <si>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</si>
  <si>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</si>
  <si>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</si>
  <si>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</si>
  <si>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</si>
  <si>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</si>
  <si>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</si>
  <si>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</si>
  <si>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</si>
  <si>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</si>
  <si>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</si>
  <si>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</si>
  <si>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</si>
  <si>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</si>
  <si>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</si>
  <si>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</si>
  <si>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</si>
  <si>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</si>
  <si>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</si>
  <si>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</si>
  <si>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</si>
  <si>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</si>
  <si>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</si>
  <si>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</si>
  <si>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</si>
  <si>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</si>
  <si>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</si>
  <si>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</si>
  <si>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</si>
  <si>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</si>
  <si>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</si>
  <si>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</si>
  <si>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</si>
  <si>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</si>
  <si>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</si>
  <si>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</si>
  <si>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</si>
  <si>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</si>
  <si>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</si>
  <si>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</si>
  <si>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</si>
  <si>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</si>
  <si>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</si>
  <si>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</si>
  <si>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</si>
  <si>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</si>
  <si>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</si>
  <si>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</si>
  <si>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</si>
  <si>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</si>
  <si>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</si>
  <si>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</si>
  <si>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</si>
  <si>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</si>
  <si>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</si>
  <si>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</si>
  <si>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</si>
  <si>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</si>
  <si>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</si>
  <si>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</si>
  <si>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</si>
  <si>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</si>
  <si>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</si>
  <si>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</si>
  <si>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</si>
  <si>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</si>
  <si>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</si>
  <si>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</si>
  <si>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</si>
  <si>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</si>
  <si>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</si>
  <si>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</si>
  <si>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</si>
  <si>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</si>
  <si>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</si>
  <si>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</si>
  <si>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</si>
  <si>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</si>
  <si>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</si>
  <si>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</si>
  <si>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</si>
  <si>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</si>
  <si>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</si>
  <si>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</si>
  <si>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</si>
  <si>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</si>
  <si>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</si>
  <si>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</si>
  <si>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</si>
  <si>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</si>
  <si>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</si>
  <si>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</si>
  <si>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</si>
  <si>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</si>
  <si>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</si>
  <si>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</si>
  <si>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</si>
  <si>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</si>
  <si>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</si>
  <si>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</si>
  <si>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</si>
  <si>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</si>
  <si>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</si>
  <si>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</si>
  <si>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</si>
  <si>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</si>
  <si>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</si>
  <si>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</si>
  <si>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</si>
  <si>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</si>
  <si>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</si>
  <si>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</si>
  <si>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</si>
  <si>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</si>
  <si>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</si>
  <si>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</si>
  <si>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</si>
  <si>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</si>
  <si>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</si>
  <si>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</si>
  <si>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</si>
  <si>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</si>
  <si>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</si>
  <si>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</si>
  <si>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</si>
  <si>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</si>
  <si>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</si>
  <si>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</si>
  <si>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</si>
  <si>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</si>
  <si>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</si>
  <si>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</si>
  <si>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</si>
  <si>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</si>
  <si>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</si>
  <si>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</si>
  <si>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</si>
  <si>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</si>
  <si>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</si>
  <si>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</si>
  <si>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</si>
  <si>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</si>
  <si>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</si>
  <si>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</si>
  <si>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</si>
  <si>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</si>
  <si>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</si>
  <si>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</si>
  <si>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</si>
  <si>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</si>
  <si>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</si>
  <si>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</si>
  <si>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</si>
  <si>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</si>
  <si>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</si>
  <si>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</si>
  <si>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</si>
  <si>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</si>
  <si>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</si>
  <si>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</si>
  <si>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</si>
  <si>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</si>
  <si>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</si>
  <si>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</si>
  <si>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</si>
  <si>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</si>
  <si>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</si>
  <si>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</si>
  <si>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</si>
  <si>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</si>
  <si>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</si>
  <si>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</si>
  <si>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</si>
  <si>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</si>
  <si>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</si>
  <si>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</si>
  <si>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</si>
  <si>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</si>
  <si>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</si>
  <si>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</si>
  <si>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</si>
  <si>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</si>
  <si>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</si>
  <si>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</si>
  <si>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</si>
  <si>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</si>
  <si>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</si>
  <si>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</si>
  <si>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</si>
  <si>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</si>
  <si>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</si>
  <si>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</si>
  <si>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</si>
  <si>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</si>
  <si>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</si>
  <si>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</si>
  <si>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</si>
  <si>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</si>
  <si>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</si>
  <si>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</si>
  <si>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</si>
  <si>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</si>
  <si>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</si>
  <si>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</si>
  <si>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</si>
  <si>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</si>
  <si>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</si>
  <si>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</si>
  <si>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</si>
  <si>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</si>
  <si>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</si>
  <si>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</si>
  <si>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</si>
  <si>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</si>
  <si>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</si>
  <si>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</si>
  <si>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</si>
  <si>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</si>
  <si>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</si>
  <si>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</si>
  <si>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</si>
  <si>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</si>
  <si>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</si>
  <si>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</si>
  <si>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</si>
  <si>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</si>
  <si>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</si>
  <si>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</si>
  <si>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</si>
  <si>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</si>
  <si>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</si>
  <si>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</si>
  <si>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</si>
  <si>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</si>
  <si>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</si>
  <si>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</si>
  <si>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</si>
  <si>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</si>
  <si>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</si>
  <si>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</si>
  <si>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</si>
  <si>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</si>
  <si>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</si>
  <si>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</si>
  <si>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</si>
  <si>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</si>
  <si>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</si>
  <si>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</si>
  <si>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</si>
  <si>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</si>
  <si>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</si>
  <si>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</si>
  <si>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</si>
  <si>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</si>
  <si>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</si>
  <si>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</si>
  <si>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</si>
  <si>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</si>
  <si>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</si>
  <si>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</si>
  <si>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</si>
  <si>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</si>
  <si>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</si>
  <si>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</si>
  <si>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</si>
  <si>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</si>
  <si>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</si>
  <si>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</si>
  <si>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</si>
  <si>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</si>
  <si>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</si>
  <si>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</si>
  <si>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</si>
  <si>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</si>
  <si>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</si>
  <si>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</si>
  <si>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</si>
  <si>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</si>
  <si>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</si>
  <si>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</si>
  <si>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</si>
  <si>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</si>
  <si>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</si>
  <si>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</si>
  <si>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</si>
  <si>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</si>
  <si>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</si>
  <si>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</si>
  <si>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</si>
  <si>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</si>
  <si>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</si>
  <si>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</si>
  <si>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</si>
  <si>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</si>
  <si>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</si>
  <si>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</si>
  <si>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</si>
  <si>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</si>
  <si>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</si>
  <si>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</si>
  <si>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</si>
  <si>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</si>
  <si>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</si>
  <si>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</si>
  <si>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</si>
  <si>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</si>
  <si>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</si>
  <si>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</si>
  <si>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</si>
  <si>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</si>
  <si>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</si>
  <si>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</si>
  <si>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</si>
  <si>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</si>
  <si>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</si>
  <si>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</si>
  <si>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</si>
  <si>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</si>
  <si>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</si>
  <si>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</si>
  <si>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</si>
  <si>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</si>
  <si>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</si>
  <si>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</si>
  <si>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</si>
  <si>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</si>
  <si>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</si>
  <si>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</si>
  <si>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</si>
  <si>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</si>
  <si>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</si>
  <si>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</si>
  <si>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</si>
  <si>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</si>
  <si>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</si>
  <si>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</si>
  <si>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</si>
  <si>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</si>
  <si>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</si>
  <si>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</si>
  <si>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</si>
  <si>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</si>
  <si>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</si>
  <si>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</si>
  <si>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</si>
  <si>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</si>
  <si>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</si>
  <si>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</si>
  <si>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</si>
  <si>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</si>
  <si>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</si>
  <si>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</si>
  <si>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</si>
  <si>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</si>
  <si>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</si>
  <si>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</si>
  <si>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</si>
  <si>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</si>
  <si>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</si>
  <si>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</si>
  <si>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</si>
  <si>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</si>
  <si>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</si>
  <si>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</si>
  <si>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</si>
  <si>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</si>
  <si>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</si>
  <si>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</si>
  <si>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</si>
  <si>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</si>
  <si>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</si>
  <si>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</si>
  <si>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</si>
  <si>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</si>
  <si>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</si>
  <si>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</si>
  <si>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</si>
  <si>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</si>
  <si>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</si>
  <si>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</si>
  <si>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</si>
  <si>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</si>
  <si>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</si>
  <si>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</si>
  <si>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</si>
  <si>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</si>
  <si>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</si>
  <si>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</si>
  <si>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</si>
  <si>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</si>
  <si>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</si>
  <si>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</si>
  <si>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</si>
  <si>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</si>
  <si>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</si>
  <si>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</si>
  <si>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</si>
  <si>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</si>
  <si>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</si>
  <si>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</si>
  <si>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</si>
  <si>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</si>
  <si>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</si>
  <si>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</si>
  <si>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</si>
  <si>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</si>
  <si>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</si>
  <si>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</si>
  <si>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</si>
  <si>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</si>
  <si>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</si>
  <si>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</si>
  <si>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</si>
  <si>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</si>
  <si>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</si>
  <si>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</si>
  <si>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</si>
  <si>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</si>
  <si>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</si>
  <si>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</si>
  <si>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</si>
  <si>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</si>
  <si>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</si>
  <si>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</si>
  <si>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</si>
  <si>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</si>
  <si>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</si>
  <si>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</si>
  <si>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</si>
  <si>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</si>
  <si>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</si>
  <si>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</si>
  <si>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</si>
  <si>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</si>
  <si>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</si>
  <si>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</si>
  <si>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</si>
  <si>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</si>
  <si>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</si>
  <si>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</si>
  <si>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</si>
  <si>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</si>
  <si>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</si>
  <si>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</si>
  <si>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</si>
  <si>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</si>
  <si>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</si>
  <si>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</si>
  <si>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</si>
  <si>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</si>
  <si>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</si>
  <si>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</si>
  <si>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</si>
  <si>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</si>
  <si>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</si>
  <si>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</si>
  <si>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</si>
  <si>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</si>
  <si>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</si>
  <si>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</si>
  <si>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</si>
  <si>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</si>
  <si>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</si>
  <si>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</si>
  <si>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</si>
  <si>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</si>
  <si>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</si>
  <si>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</si>
  <si>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</si>
  <si>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</si>
  <si>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</si>
  <si>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</si>
  <si>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</si>
  <si>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</si>
  <si>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</si>
  <si>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</si>
  <si>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</si>
  <si>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</si>
  <si>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</si>
  <si>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</si>
  <si>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</si>
  <si>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</si>
  <si>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</si>
  <si>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</si>
  <si>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</si>
  <si>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</si>
  <si>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</si>
  <si>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</si>
  <si>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</si>
  <si>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</si>
  <si>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</si>
  <si>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</si>
  <si>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</si>
  <si>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</si>
  <si>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</si>
  <si>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</si>
  <si>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</si>
  <si>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</si>
  <si>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</si>
  <si>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</si>
  <si>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</si>
  <si>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</si>
  <si>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</si>
  <si>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</si>
  <si>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</si>
  <si>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</si>
  <si>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</si>
  <si>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</si>
  <si>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</si>
  <si>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</si>
  <si>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</si>
  <si>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</si>
  <si>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</si>
  <si>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</si>
  <si>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</si>
  <si>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</si>
  <si>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</si>
  <si>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</si>
  <si>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</si>
  <si>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</si>
  <si>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</si>
  <si>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</si>
  <si>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</si>
  <si>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</si>
  <si>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</si>
  <si>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</si>
  <si>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</si>
  <si>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</si>
  <si>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</si>
  <si>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</si>
  <si>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</si>
  <si>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</si>
  <si>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</si>
  <si>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</si>
  <si>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</si>
  <si>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</si>
  <si>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</si>
  <si>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</si>
  <si>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</si>
  <si>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</si>
  <si>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</si>
  <si>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</si>
  <si>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</si>
  <si>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</si>
  <si>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</si>
  <si>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</si>
  <si>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</si>
  <si>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</si>
  <si>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</si>
  <si>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</si>
  <si>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</si>
  <si>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</si>
  <si>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</si>
  <si>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</si>
  <si>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</si>
  <si>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</si>
  <si>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</si>
  <si>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</si>
  <si>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</si>
  <si>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</si>
  <si>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</si>
  <si>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</si>
  <si>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</si>
  <si>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</si>
  <si>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</si>
  <si>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</si>
  <si>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</si>
  <si>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</si>
  <si>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</si>
  <si>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</si>
  <si>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</si>
  <si>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</si>
  <si>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</si>
  <si>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</si>
  <si>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</si>
  <si>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</si>
  <si>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</si>
  <si>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</si>
  <si>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</si>
  <si>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</si>
  <si>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</si>
  <si>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</si>
  <si>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</si>
  <si>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</si>
  <si>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</si>
  <si>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</si>
  <si>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</si>
  <si>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</si>
  <si>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</si>
  <si>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</si>
  <si>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</si>
  <si>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</si>
  <si>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</si>
  <si>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</si>
  <si>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</si>
  <si>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</si>
  <si>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</si>
  <si>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</si>
  <si>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</si>
  <si>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</si>
  <si>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</si>
  <si>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</si>
  <si>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</si>
  <si>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</si>
  <si>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</si>
  <si>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</si>
  <si>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</si>
  <si>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</si>
  <si>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</si>
  <si>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</si>
  <si>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</si>
  <si>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</si>
  <si>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</si>
  <si>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</si>
  <si>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</si>
  <si>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</si>
  <si>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</si>
  <si>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</si>
  <si>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</si>
  <si>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</si>
  <si>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</si>
  <si>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</si>
  <si>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</si>
  <si>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</si>
  <si>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</si>
  <si>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</si>
  <si>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</si>
  <si>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</si>
  <si>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</si>
  <si>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</si>
  <si>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</si>
  <si>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</si>
  <si>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</si>
  <si>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</si>
  <si>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</si>
  <si>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</si>
  <si>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</si>
  <si>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</si>
  <si>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</si>
  <si>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</si>
  <si>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</si>
  <si>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</si>
  <si>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</si>
  <si>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</si>
  <si>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</si>
  <si>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</si>
  <si>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</si>
  <si>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</si>
  <si>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</si>
  <si>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</si>
  <si>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</si>
  <si>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</si>
  <si>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</si>
  <si>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</si>
  <si>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</si>
  <si>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</si>
  <si>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</si>
  <si>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</si>
  <si>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</si>
  <si>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</si>
  <si>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</si>
  <si>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</si>
  <si>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</si>
  <si>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</si>
  <si>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</si>
  <si>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</si>
  <si>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</si>
  <si>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</si>
  <si>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</si>
  <si>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</si>
  <si>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</si>
  <si>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</si>
  <si>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</si>
  <si>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</si>
  <si>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</si>
  <si>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</si>
  <si>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</si>
  <si>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</si>
  <si>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</si>
  <si>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</si>
  <si>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</si>
  <si>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</si>
  <si>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</si>
  <si>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</si>
  <si>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</si>
  <si>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</si>
  <si>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</si>
  <si>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</si>
  <si>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</si>
  <si>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</si>
  <si>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</si>
  <si>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</si>
  <si>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</si>
  <si>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</si>
  <si>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</si>
  <si>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</si>
  <si>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</si>
  <si>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</si>
  <si>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</si>
  <si>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</si>
  <si>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</si>
  <si>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</si>
  <si>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</si>
  <si>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</si>
  <si>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</si>
  <si>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</si>
  <si>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</si>
  <si>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</si>
  <si>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</si>
  <si>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</si>
  <si>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</si>
  <si>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</si>
  <si>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</si>
  <si>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</si>
  <si>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</si>
  <si>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</si>
  <si>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</si>
  <si>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</si>
  <si>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</si>
  <si>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</si>
  <si>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</si>
  <si>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</si>
  <si>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</si>
  <si>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</si>
  <si>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</si>
  <si>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</si>
  <si>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</si>
  <si>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</si>
  <si>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</si>
  <si>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</si>
  <si>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</si>
  <si>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</si>
  <si>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</si>
  <si>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</si>
  <si>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</si>
  <si>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</si>
  <si>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</si>
  <si>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</si>
  <si>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</si>
  <si>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</si>
  <si>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</si>
  <si>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</si>
  <si>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</si>
  <si>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</si>
  <si>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</si>
  <si>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</si>
  <si>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</si>
  <si>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</si>
  <si>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</si>
  <si>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</si>
  <si>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</si>
  <si>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</si>
  <si>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</si>
  <si>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</si>
  <si>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</si>
  <si>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</si>
  <si>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</si>
  <si>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</si>
  <si>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</si>
  <si>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</si>
  <si>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</si>
  <si>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</si>
  <si>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</si>
  <si>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</si>
  <si>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</si>
  <si>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</si>
  <si>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</si>
  <si>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</si>
  <si>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</si>
  <si>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</si>
  <si>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</si>
  <si>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</si>
  <si>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</si>
  <si>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</si>
  <si>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</si>
  <si>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</si>
  <si>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</si>
  <si>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</si>
  <si>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</si>
  <si>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</si>
  <si>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</si>
  <si>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</si>
  <si>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</si>
  <si>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</si>
  <si>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</si>
  <si>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</si>
  <si>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</si>
  <si>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</si>
  <si>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</si>
  <si>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</si>
  <si>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</si>
  <si>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</si>
  <si>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</si>
  <si>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</si>
  <si>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</si>
  <si>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</si>
  <si>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</si>
  <si>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</si>
  <si>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</si>
  <si>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</si>
  <si>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</si>
  <si>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</si>
  <si>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</si>
  <si>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</si>
  <si>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</si>
  <si>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</si>
  <si>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</si>
  <si>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</si>
  <si>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</si>
  <si>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</si>
  <si>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</si>
  <si>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</si>
  <si>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</si>
  <si>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</si>
  <si>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</si>
  <si>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</si>
  <si>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</si>
  <si>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</si>
  <si>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</si>
  <si>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</si>
  <si>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</si>
  <si>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</si>
  <si>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</si>
  <si>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</si>
  <si>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</si>
  <si>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</si>
  <si>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</si>
  <si>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</si>
  <si>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</si>
  <si>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</si>
  <si>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</si>
  <si>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</si>
  <si>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</si>
  <si>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</si>
  <si>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</si>
  <si>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</si>
  <si>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</si>
  <si>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</si>
  <si>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</si>
  <si>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</si>
  <si>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</si>
  <si>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</si>
  <si>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</si>
  <si>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</si>
  <si>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</si>
  <si>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</si>
  <si>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</si>
  <si>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</si>
  <si>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</si>
  <si>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</si>
  <si>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</si>
  <si>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</si>
  <si>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</si>
  <si>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</si>
  <si>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</si>
  <si>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</si>
  <si>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</si>
  <si>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</si>
  <si>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</si>
  <si>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</si>
  <si>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</si>
  <si>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</si>
  <si>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</si>
  <si>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</si>
  <si>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</si>
  <si>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</si>
  <si>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</si>
  <si>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</si>
  <si>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</si>
  <si>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</si>
  <si>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</si>
  <si>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</si>
  <si>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</si>
  <si>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</si>
  <si>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</si>
  <si>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</si>
  <si>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</si>
  <si>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</si>
  <si>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</si>
  <si>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</si>
  <si>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</si>
  <si>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</si>
  <si>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</si>
  <si>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</si>
  <si>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</si>
  <si>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</si>
  <si>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</si>
  <si>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</si>
  <si>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</si>
  <si>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</si>
  <si>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</si>
  <si>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</si>
  <si>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</si>
  <si>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</si>
  <si>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</si>
  <si>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</si>
  <si>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</si>
  <si>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</si>
  <si>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</si>
  <si>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</si>
  <si>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</si>
  <si>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</si>
  <si>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</si>
  <si>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</si>
  <si>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</si>
  <si>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</si>
  <si>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</si>
  <si>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</si>
  <si>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</si>
  <si>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</si>
  <si>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</si>
  <si>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</si>
  <si>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</si>
  <si>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</si>
  <si>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</si>
  <si>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</si>
  <si>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</si>
  <si>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</si>
  <si>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</si>
  <si>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</si>
  <si>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</si>
  <si>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</si>
  <si>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</si>
  <si>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</si>
  <si>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</si>
  <si>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</si>
  <si>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</si>
  <si>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</si>
  <si>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</si>
  <si>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</si>
  <si>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</si>
  <si>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</si>
  <si>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</si>
  <si>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</si>
  <si>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</si>
  <si>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</si>
  <si>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</si>
  <si>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</si>
  <si>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</si>
  <si>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</si>
  <si>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</si>
  <si>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</si>
  <si>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</si>
  <si>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</si>
  <si>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</si>
  <si>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</si>
  <si>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</si>
  <si>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</si>
  <si>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</si>
  <si>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</si>
  <si>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</si>
  <si>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</si>
  <si>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</si>
  <si>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</si>
  <si>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</si>
  <si>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</si>
  <si>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</si>
  <si>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</si>
  <si>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</si>
  <si>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</si>
  <si>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</si>
  <si>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</si>
  <si>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</si>
  <si>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</si>
  <si>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</si>
  <si>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</si>
  <si>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</si>
  <si>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</si>
  <si>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</si>
  <si>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</si>
  <si>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</si>
  <si>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</si>
  <si>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</si>
  <si>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</si>
  <si>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</si>
  <si>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</si>
  <si>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</si>
  <si>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</si>
  <si>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</si>
  <si>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</si>
  <si>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</si>
  <si>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</si>
  <si>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</si>
  <si>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</si>
  <si>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</si>
  <si>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</si>
  <si>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</si>
  <si>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</si>
  <si>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</si>
  <si>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</si>
  <si>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</si>
  <si>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</si>
  <si>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</si>
  <si>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</si>
  <si>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</si>
  <si>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</si>
  <si>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</si>
  <si>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</si>
  <si>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</si>
  <si>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</si>
  <si>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</si>
  <si>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</si>
  <si>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</si>
  <si>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</si>
  <si>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</si>
  <si>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</si>
  <si>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</si>
  <si>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</si>
  <si>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</si>
  <si>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</si>
  <si>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</si>
  <si>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</si>
  <si>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</si>
  <si>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</si>
  <si>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</si>
  <si>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</si>
  <si>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</si>
  <si>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</si>
  <si>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</si>
  <si>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</si>
  <si>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</si>
  <si>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</si>
  <si>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</si>
  <si>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</si>
  <si>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</si>
  <si>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</si>
  <si>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</si>
  <si>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</si>
  <si>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</si>
  <si>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</si>
  <si>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</si>
  <si>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</si>
  <si>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</si>
  <si>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</si>
  <si>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</si>
  <si>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</si>
  <si>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</si>
  <si>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</si>
  <si>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</si>
  <si>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</si>
  <si>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</si>
  <si>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</si>
  <si>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</si>
  <si>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</si>
  <si>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</si>
  <si>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</si>
  <si>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</si>
  <si>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</si>
  <si>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</si>
  <si>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</si>
  <si>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</si>
  <si>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</si>
  <si>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</si>
  <si>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</si>
  <si>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</si>
  <si>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</si>
  <si>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</si>
  <si>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</si>
  <si>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</si>
  <si>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</si>
  <si>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</si>
  <si>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</si>
  <si>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</si>
  <si>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</si>
  <si>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</si>
  <si>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</si>
  <si>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</si>
  <si>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</si>
  <si>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</si>
  <si>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</si>
  <si>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</si>
  <si>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</si>
  <si>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</si>
  <si>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</si>
  <si>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</si>
  <si>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</si>
  <si>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</si>
  <si>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</si>
  <si>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</si>
  <si>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</si>
  <si>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</si>
  <si>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</si>
  <si>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</si>
  <si>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</si>
  <si>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</si>
  <si>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</si>
  <si>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</si>
  <si>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</si>
  <si>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</si>
  <si>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</si>
  <si>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</si>
  <si>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</si>
  <si>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</si>
  <si>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</si>
  <si>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</si>
  <si>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</si>
  <si>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</si>
  <si>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</si>
  <si>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</si>
  <si>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</si>
  <si>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</si>
  <si>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</si>
  <si>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</si>
  <si>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</si>
  <si>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</si>
  <si>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</si>
  <si>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</si>
  <si>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</si>
  <si>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</si>
  <si>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</si>
  <si>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</si>
  <si>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</si>
  <si>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</si>
  <si>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</si>
  <si>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</si>
  <si>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</si>
  <si>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</si>
  <si>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</si>
  <si>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</si>
  <si>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</si>
  <si>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</si>
  <si>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</si>
  <si>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</si>
  <si>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</si>
  <si>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</si>
  <si>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</si>
  <si>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</si>
  <si>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</si>
  <si>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</si>
  <si>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</si>
  <si>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</si>
  <si>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</si>
  <si>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</si>
  <si>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</si>
  <si>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</si>
  <si>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</si>
  <si>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</si>
  <si>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</si>
  <si>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</si>
  <si>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</si>
  <si>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</si>
  <si>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</si>
  <si>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</si>
  <si>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</si>
  <si>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</si>
  <si>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</si>
  <si>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</si>
  <si>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</si>
  <si>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</si>
  <si>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</si>
  <si>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</si>
  <si>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</si>
  <si>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</si>
  <si>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</si>
  <si>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</si>
  <si>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</si>
  <si>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</si>
  <si>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</si>
  <si>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</si>
  <si>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</si>
  <si>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</si>
  <si>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</si>
  <si>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</si>
  <si>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</si>
  <si>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</si>
  <si>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</si>
  <si>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</si>
  <si>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</si>
  <si>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</si>
  <si>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</si>
  <si>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</si>
  <si>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</si>
  <si>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</si>
  <si>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</si>
  <si>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</si>
  <si>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</si>
  <si>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</si>
  <si>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</si>
  <si>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</si>
  <si>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</si>
  <si>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</si>
  <si>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</si>
  <si>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</si>
  <si>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</si>
  <si>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</si>
  <si>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</si>
  <si>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</si>
  <si>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</si>
  <si>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</si>
  <si>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</si>
  <si>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</si>
  <si>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</si>
  <si>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</si>
  <si>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</si>
  <si>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</si>
  <si>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</si>
  <si>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</si>
  <si>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</si>
  <si>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</si>
  <si>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</si>
  <si>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</si>
  <si>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</si>
  <si>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</si>
  <si>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</si>
  <si>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</si>
  <si>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</si>
  <si>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</si>
  <si>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</si>
  <si>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</si>
  <si>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</si>
  <si>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</si>
  <si>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</si>
  <si>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</si>
  <si>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</si>
  <si>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</si>
  <si>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</si>
  <si>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</si>
  <si>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</si>
  <si>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</si>
  <si>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</si>
  <si>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</si>
  <si>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</si>
  <si>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</si>
  <si>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</si>
  <si>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</si>
  <si>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</si>
  <si>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</si>
  <si>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</si>
  <si>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</si>
  <si>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</si>
  <si>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</si>
  <si>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</si>
  <si>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</si>
  <si>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</si>
  <si>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</si>
  <si>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</si>
  <si>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</si>
  <si>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</si>
  <si>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</si>
  <si>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</si>
  <si>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</si>
  <si>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</si>
  <si>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</si>
  <si>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</si>
  <si>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</si>
  <si>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</si>
  <si>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</si>
  <si>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</si>
  <si>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</si>
  <si>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</si>
  <si>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</si>
  <si>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</si>
  <si>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</si>
  <si>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</si>
  <si>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</si>
  <si>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</si>
  <si>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</si>
  <si>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</si>
  <si>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</si>
  <si>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</si>
  <si>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</si>
  <si>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</si>
  <si>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</si>
  <si>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</si>
  <si>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</si>
  <si>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</si>
  <si>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</si>
  <si>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</si>
  <si>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</si>
  <si>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</si>
  <si>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</si>
  <si>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</si>
  <si>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</si>
  <si>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</si>
  <si>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</si>
  <si>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</si>
  <si>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</si>
  <si>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</si>
  <si>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</si>
  <si>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</si>
  <si>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</si>
  <si>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</si>
  <si>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</si>
  <si>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</si>
  <si>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</si>
  <si>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</si>
  <si>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</si>
  <si>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</si>
  <si>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</si>
  <si>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</si>
  <si>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</si>
  <si>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</si>
  <si>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</si>
  <si>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</si>
  <si>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</si>
  <si>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</si>
  <si>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</si>
  <si>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</si>
  <si>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</si>
  <si>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</si>
  <si>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</si>
  <si>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</si>
  <si>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</si>
  <si>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</si>
  <si>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</si>
  <si>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</si>
  <si>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</si>
  <si>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</si>
  <si>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</si>
  <si>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</si>
  <si>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</si>
  <si>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</si>
  <si>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</si>
  <si>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</si>
  <si>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</si>
  <si>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</si>
  <si>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</si>
  <si>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</si>
  <si>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</si>
  <si>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</si>
  <si>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</si>
  <si>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</si>
  <si>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</si>
  <si>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</si>
  <si>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</si>
  <si>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</si>
  <si>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</si>
  <si>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</si>
  <si>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</si>
  <si>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</si>
  <si>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</si>
  <si>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</si>
  <si>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</si>
  <si>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</si>
  <si>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</si>
  <si>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</si>
  <si>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</si>
  <si>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</si>
  <si>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</si>
  <si>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</si>
  <si>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</si>
  <si>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</si>
  <si>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</si>
  <si>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</si>
  <si>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</si>
  <si>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</si>
  <si>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</si>
  <si>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</si>
  <si>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</si>
  <si>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</si>
  <si>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</si>
  <si>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</si>
  <si>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</si>
  <si>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</si>
  <si>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</si>
  <si>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</si>
  <si>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</si>
  <si>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</si>
  <si>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</si>
  <si>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</si>
  <si>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</si>
  <si>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</si>
  <si>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</si>
  <si>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</si>
  <si>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</si>
  <si>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</si>
  <si>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</si>
  <si>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</si>
  <si>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</si>
  <si>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</si>
  <si>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</si>
  <si>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</si>
  <si>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</si>
  <si>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</si>
  <si>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</si>
  <si>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</si>
  <si>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</si>
  <si>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</si>
  <si>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</si>
  <si>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</si>
  <si>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</si>
  <si>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</si>
  <si>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</si>
  <si>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</si>
  <si>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</si>
  <si>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</si>
  <si>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</si>
  <si>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</si>
  <si>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</si>
  <si>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</si>
  <si>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</si>
  <si>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</si>
  <si>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</si>
  <si>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</si>
  <si>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</si>
  <si>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</si>
  <si>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</si>
  <si>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</si>
  <si>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</si>
  <si>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</si>
  <si>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</si>
  <si>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</si>
  <si>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</si>
  <si>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</si>
  <si>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</si>
  <si>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</si>
  <si>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</si>
  <si>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</si>
  <si>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</si>
  <si>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</si>
  <si>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</si>
  <si>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</si>
  <si>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</si>
  <si>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</si>
  <si>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</si>
  <si>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</si>
  <si>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</si>
  <si>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</si>
  <si>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</si>
  <si>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</si>
  <si>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</si>
  <si>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</si>
  <si>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</si>
  <si>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</si>
  <si>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</si>
  <si>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</si>
  <si>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</si>
  <si>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</si>
  <si>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</si>
  <si>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</si>
  <si>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</si>
  <si>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</si>
  <si>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</si>
  <si>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</si>
  <si>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</si>
  <si>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</si>
  <si>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</si>
  <si>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</si>
  <si>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</si>
  <si>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</si>
  <si>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</si>
  <si>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</si>
  <si>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</si>
  <si>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</si>
  <si>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</si>
  <si>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</si>
  <si>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</si>
  <si>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</si>
  <si>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</si>
  <si>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</si>
  <si>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</si>
  <si>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</si>
  <si>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</si>
  <si>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</si>
  <si>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</si>
  <si>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</si>
  <si>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</si>
  <si>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</si>
  <si>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</si>
  <si>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</si>
  <si>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</si>
  <si>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</si>
  <si>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</si>
  <si>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</si>
  <si>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</si>
  <si>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</si>
  <si>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</si>
  <si>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</si>
  <si>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</si>
  <si>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</si>
  <si>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</si>
  <si>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</si>
  <si>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</si>
  <si>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</si>
  <si>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</si>
  <si>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</si>
  <si>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</si>
  <si>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</si>
  <si>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</si>
  <si>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</si>
  <si>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</si>
  <si>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</si>
  <si>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</si>
  <si>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</si>
  <si>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</si>
  <si>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</si>
  <si>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</si>
  <si>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</si>
  <si>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</si>
  <si>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</si>
  <si>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</si>
  <si>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</si>
  <si>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</si>
  <si>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</si>
  <si>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</si>
  <si>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</si>
  <si>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</si>
  <si>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</si>
  <si>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</si>
  <si>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</si>
  <si>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</si>
  <si>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</si>
  <si>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</si>
  <si>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</si>
  <si>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</si>
  <si>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</si>
  <si>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</si>
  <si>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</si>
  <si>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</si>
  <si>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</si>
  <si>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</si>
  <si>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</si>
  <si>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</si>
  <si>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</si>
  <si>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</si>
  <si>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</si>
  <si>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</si>
  <si>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</si>
  <si>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</si>
  <si>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</si>
  <si>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</si>
  <si>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</si>
  <si>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</si>
  <si>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</si>
  <si>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</si>
  <si>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</si>
  <si>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</si>
  <si>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</si>
  <si>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</si>
  <si>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</si>
  <si>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</si>
  <si>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</si>
  <si>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</si>
  <si>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</si>
  <si>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</si>
  <si>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</si>
  <si>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</si>
  <si>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</si>
  <si>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</si>
  <si>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</si>
  <si>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</si>
  <si>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</si>
  <si>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</si>
  <si>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</si>
  <si>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</si>
  <si>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</si>
  <si>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</si>
  <si>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</si>
  <si>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</si>
  <si>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</si>
  <si>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</si>
  <si>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</si>
  <si>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</si>
  <si>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</si>
  <si>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</si>
  <si>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</si>
  <si>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</si>
  <si>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</si>
  <si>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</si>
  <si>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</si>
  <si>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</si>
  <si>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</si>
  <si>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</si>
  <si>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</si>
  <si>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</si>
  <si>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</si>
  <si>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</si>
  <si>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</si>
  <si>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</si>
  <si>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</si>
  <si>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</si>
  <si>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</si>
  <si>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</si>
  <si>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</si>
  <si>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</si>
  <si>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</si>
  <si>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</si>
  <si>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</si>
  <si>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</si>
  <si>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</si>
  <si>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</si>
  <si>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</si>
  <si>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</si>
  <si>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</si>
  <si>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</si>
  <si>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</si>
  <si>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</si>
  <si>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</si>
  <si>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</si>
  <si>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</si>
  <si>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</si>
  <si>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</si>
  <si>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</si>
  <si>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</si>
  <si>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</si>
  <si>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</si>
  <si>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</si>
  <si>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</si>
  <si>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</si>
  <si>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</si>
  <si>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</si>
  <si>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</si>
  <si>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</si>
  <si>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</si>
  <si>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</si>
  <si>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</si>
  <si>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</si>
  <si>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</si>
  <si>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</si>
  <si>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</si>
  <si>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</si>
  <si>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</si>
  <si>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</si>
  <si>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</si>
  <si>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</si>
  <si>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</si>
  <si>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</si>
  <si>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</si>
  <si>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</si>
  <si>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</si>
  <si>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</si>
  <si>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</si>
  <si>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</si>
  <si>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</si>
  <si>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</si>
  <si>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</si>
  <si>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</si>
  <si>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</si>
  <si>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</si>
  <si>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</si>
  <si>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</si>
  <si>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</si>
  <si>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</si>
  <si>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</si>
  <si>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</si>
  <si>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</si>
  <si>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</si>
  <si>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</si>
  <si>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</si>
  <si>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</si>
  <si>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</si>
  <si>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</si>
  <si>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</si>
  <si>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</si>
  <si>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</si>
  <si>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</si>
  <si>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</si>
  <si>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</si>
  <si>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</si>
  <si>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</si>
  <si>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</si>
  <si>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</si>
  <si>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</si>
  <si>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</si>
  <si>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</si>
  <si>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</si>
  <si>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</si>
  <si>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</si>
  <si>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</si>
  <si>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</si>
  <si>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</si>
  <si>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</si>
  <si>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</si>
  <si>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</si>
  <si>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</si>
  <si>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</si>
  <si>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</si>
  <si>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</si>
  <si>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</si>
  <si>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</si>
  <si>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</si>
  <si>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</si>
  <si>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</si>
  <si>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</si>
  <si>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</si>
  <si>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</si>
  <si>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</si>
  <si>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</si>
  <si>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</si>
  <si>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</si>
  <si>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</si>
  <si>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</si>
  <si>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</si>
  <si>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</si>
  <si>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</si>
  <si>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</si>
  <si>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</si>
  <si>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</si>
  <si>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</si>
  <si>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</si>
  <si>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</si>
  <si>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</si>
  <si>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</si>
  <si>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</si>
  <si>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</si>
  <si>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</si>
  <si>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</si>
  <si>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</si>
  <si>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</si>
  <si>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</si>
  <si>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</si>
  <si>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</si>
  <si>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</si>
  <si>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</si>
  <si>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</si>
  <si>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</si>
  <si>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</si>
  <si>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</si>
  <si>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</si>
  <si>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</si>
  <si>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</si>
  <si>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</si>
  <si>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</si>
  <si>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</si>
  <si>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</si>
  <si>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</si>
  <si>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</si>
  <si>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</si>
  <si>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</si>
  <si>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</si>
  <si>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</si>
  <si>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</si>
  <si>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</si>
  <si>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</si>
  <si>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</si>
  <si>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</si>
  <si>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</si>
  <si>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</si>
  <si>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</si>
  <si>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</si>
  <si>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</si>
  <si>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</si>
  <si>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</si>
  <si>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</si>
  <si>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</si>
  <si>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</si>
  <si>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</si>
  <si>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</si>
  <si>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</si>
  <si>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</si>
  <si>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</si>
  <si>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</si>
  <si>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</si>
  <si>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</si>
  <si>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</si>
  <si>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</si>
  <si>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</si>
  <si>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</si>
  <si>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</si>
  <si>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</si>
  <si>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</si>
  <si>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</si>
  <si>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</si>
  <si>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</si>
  <si>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</si>
  <si>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</si>
  <si>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</si>
  <si>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</si>
  <si>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</si>
  <si>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</si>
  <si>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</si>
  <si>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</si>
  <si>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</si>
  <si>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</si>
  <si>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</si>
  <si>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</si>
  <si>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</si>
  <si>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</si>
  <si>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</si>
  <si>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</si>
  <si>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</si>
  <si>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</si>
  <si>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</si>
  <si>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</si>
  <si>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</si>
  <si>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</si>
  <si>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</si>
  <si>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</si>
  <si>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</si>
  <si>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</si>
  <si>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</si>
  <si>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</si>
  <si>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</si>
  <si>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</si>
  <si>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</si>
  <si>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</si>
  <si>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</si>
  <si>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</si>
  <si>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</si>
  <si>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</si>
  <si>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</si>
  <si>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</si>
  <si>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</si>
  <si>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</si>
  <si>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</si>
  <si>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</si>
  <si>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</si>
  <si>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</si>
  <si>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</si>
  <si>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</si>
  <si>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</si>
  <si>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</si>
  <si>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</si>
  <si>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</si>
  <si>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</si>
  <si>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</si>
  <si>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</si>
  <si>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</si>
  <si>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</si>
  <si>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</si>
  <si>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</si>
  <si>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</si>
  <si>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</si>
  <si>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</si>
  <si>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</si>
  <si>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</si>
  <si>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</si>
  <si>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</si>
  <si>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</si>
  <si>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</si>
  <si>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</si>
  <si>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</si>
  <si>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</si>
  <si>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</si>
  <si>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</si>
  <si>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</si>
  <si>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</si>
  <si>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</si>
  <si>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</si>
  <si>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</si>
  <si>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</si>
  <si>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</si>
  <si>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</si>
  <si>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</si>
  <si>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</si>
  <si>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</si>
  <si>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</si>
  <si>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</si>
  <si>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</si>
  <si>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</si>
  <si>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</si>
  <si>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</si>
  <si>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</si>
  <si>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</si>
  <si>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</si>
  <si>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</si>
  <si>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</si>
  <si>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</si>
  <si>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</si>
  <si>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</si>
  <si>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</si>
  <si>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</si>
  <si>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</si>
  <si>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</si>
  <si>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</si>
  <si>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</si>
  <si>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</si>
  <si>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</si>
  <si>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</si>
  <si>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</si>
  <si>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</si>
  <si>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</si>
  <si>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</si>
  <si>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</si>
  <si>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</si>
  <si>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</si>
  <si>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</si>
  <si>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</si>
  <si>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</si>
  <si>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</si>
  <si>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</si>
  <si>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</si>
  <si>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</si>
  <si>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</si>
  <si>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</si>
  <si>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</si>
  <si>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</si>
  <si>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</si>
  <si>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</si>
  <si>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</si>
  <si>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</si>
  <si>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</si>
  <si>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</si>
  <si>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</si>
  <si>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</si>
  <si>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</si>
  <si>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</si>
  <si>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</si>
  <si>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</si>
  <si>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</si>
  <si>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</si>
  <si>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</si>
  <si>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</si>
  <si>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</si>
  <si>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</si>
  <si>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</si>
  <si>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</si>
  <si>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</si>
  <si>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</si>
  <si>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</si>
  <si>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</si>
  <si>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</si>
  <si>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</si>
  <si>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</si>
  <si>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</si>
  <si>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</si>
  <si>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</si>
  <si>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</si>
  <si>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</si>
  <si>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</si>
  <si>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</si>
  <si>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</si>
  <si>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</si>
  <si>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</si>
  <si>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</si>
  <si>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</si>
  <si>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</si>
  <si>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</si>
  <si>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</si>
  <si>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</si>
  <si>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</si>
  <si>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</si>
  <si>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</si>
  <si>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</si>
  <si>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</si>
  <si>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</si>
  <si>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</si>
  <si>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</si>
  <si>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</si>
  <si>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</si>
  <si>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</si>
  <si>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</si>
  <si>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</si>
  <si>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</si>
  <si>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</si>
  <si>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</si>
  <si>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</si>
  <si>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</si>
  <si>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</si>
  <si>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</si>
  <si>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</si>
  <si>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</si>
  <si>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</si>
  <si>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</si>
  <si>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</si>
  <si>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</si>
  <si>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</si>
  <si>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</si>
  <si>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</si>
  <si>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</si>
  <si>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</si>
  <si>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</si>
  <si>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</si>
  <si>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</si>
  <si>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</si>
  <si>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</si>
  <si>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</si>
  <si>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</si>
  <si>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</si>
  <si>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</si>
  <si>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</si>
  <si>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</si>
  <si>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</si>
  <si>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</si>
  <si>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</si>
  <si>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</si>
  <si>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</si>
  <si>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</si>
  <si>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</si>
  <si>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</si>
  <si>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</si>
  <si>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</si>
  <si>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</si>
  <si>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</si>
  <si>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</si>
  <si>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</si>
  <si>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</si>
  <si>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</si>
  <si>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</si>
  <si>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</si>
  <si>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</si>
  <si>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</si>
  <si>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</si>
  <si>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</si>
  <si>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</si>
  <si>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</si>
  <si>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</si>
  <si>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</si>
  <si>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</si>
  <si>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</si>
  <si>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</si>
  <si>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</si>
  <si>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</si>
  <si>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</si>
  <si>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</si>
  <si>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</si>
  <si>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</si>
  <si>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</si>
  <si>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</si>
  <si>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</si>
  <si>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</si>
  <si>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</si>
  <si>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</si>
  <si>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</si>
  <si>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</si>
  <si>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</si>
  <si>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</si>
  <si>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</si>
  <si>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</si>
  <si>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</si>
  <si>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</si>
  <si>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</si>
  <si>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</si>
  <si>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</si>
  <si>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</si>
  <si>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</si>
  <si>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</si>
  <si>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</si>
  <si>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</si>
  <si>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</si>
  <si>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</si>
  <si>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</si>
  <si>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</si>
  <si>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</si>
  <si>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</si>
  <si>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</si>
  <si>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</si>
  <si>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</si>
  <si>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</si>
  <si>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</si>
  <si>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</si>
  <si>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</si>
  <si>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</si>
  <si>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</si>
  <si>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</si>
  <si>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</si>
  <si>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</si>
  <si>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</si>
  <si>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</si>
  <si>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</si>
  <si>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</si>
  <si>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</si>
  <si>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</si>
  <si>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</si>
  <si>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</si>
  <si>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</si>
  <si>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</si>
  <si>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</si>
  <si>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</si>
  <si>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</si>
  <si>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</si>
  <si>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</si>
  <si>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</si>
  <si>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</si>
  <si>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</si>
  <si>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</si>
  <si>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</si>
  <si>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</si>
  <si>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</si>
  <si>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</si>
  <si>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</si>
  <si>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</si>
  <si>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</si>
  <si>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</si>
  <si>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</si>
  <si>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</si>
  <si>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</si>
  <si>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</si>
  <si>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</si>
  <si>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</si>
  <si>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</si>
  <si>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</si>
  <si>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</si>
  <si>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</si>
  <si>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</si>
  <si>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</si>
  <si>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</si>
  <si>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</si>
  <si>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</si>
  <si>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</si>
  <si>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</si>
  <si>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</si>
  <si>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</si>
  <si>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</si>
  <si>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</si>
  <si>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</si>
  <si>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</si>
  <si>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</si>
  <si>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</si>
  <si>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</si>
  <si>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</si>
  <si>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</si>
  <si>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</si>
  <si>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</si>
  <si>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</si>
  <si>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</si>
  <si>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</si>
  <si>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</si>
  <si>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</si>
  <si>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</si>
  <si>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</si>
  <si>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</si>
  <si>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</si>
  <si>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</si>
  <si>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</si>
  <si>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</si>
  <si>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</si>
  <si>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</si>
  <si>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</si>
  <si>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</si>
  <si>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</si>
  <si>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</si>
  <si>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</si>
  <si>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</si>
  <si>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</si>
  <si>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</si>
  <si>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</si>
  <si>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</si>
  <si>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</si>
  <si>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</si>
  <si>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</si>
  <si>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</si>
  <si>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</si>
  <si>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</si>
  <si>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</si>
  <si>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</si>
  <si>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</si>
  <si>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</si>
  <si>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</si>
  <si>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</si>
  <si>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</si>
  <si>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</si>
  <si>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</si>
  <si>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</si>
  <si>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</si>
  <si>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</si>
  <si>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</si>
  <si>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</si>
  <si>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</si>
  <si>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</si>
  <si>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</si>
  <si>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</si>
  <si>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</si>
  <si>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</si>
  <si>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</si>
  <si>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</si>
  <si>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</si>
  <si>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</si>
  <si>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</si>
  <si>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</si>
  <si>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</si>
  <si>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</si>
  <si>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</si>
  <si>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</si>
  <si>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</si>
  <si>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</si>
  <si>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</si>
  <si>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</si>
  <si>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</si>
  <si>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</si>
  <si>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</si>
  <si>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</si>
  <si>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</si>
  <si>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</si>
  <si>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</si>
  <si>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</si>
  <si>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</si>
  <si>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</si>
  <si>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</si>
  <si>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</si>
  <si>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</si>
  <si>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</si>
  <si>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</si>
  <si>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</si>
  <si>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</si>
  <si>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</si>
  <si>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</si>
  <si>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</si>
  <si>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</si>
  <si>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</si>
  <si>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</si>
  <si>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</si>
  <si>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</si>
  <si>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</si>
  <si>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</si>
  <si>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</si>
  <si>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</si>
  <si>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</si>
  <si>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</si>
  <si>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</si>
  <si>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</si>
  <si>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</si>
  <si>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</si>
  <si>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</si>
  <si>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</si>
  <si>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</si>
  <si>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</si>
  <si>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</si>
  <si>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</si>
  <si>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</si>
  <si>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</si>
  <si>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</si>
  <si>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</si>
  <si>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</si>
  <si>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</si>
  <si>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</si>
  <si>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</si>
  <si>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</si>
  <si>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</si>
  <si>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</si>
  <si>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</si>
  <si>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</si>
  <si>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</si>
  <si>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</si>
  <si>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</si>
  <si>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</si>
  <si>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</si>
  <si>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</si>
  <si>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</si>
  <si>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</si>
  <si>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</si>
  <si>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</si>
  <si>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</si>
  <si>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</si>
  <si>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</si>
  <si>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</si>
  <si>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</si>
  <si>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</si>
  <si>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</si>
  <si>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</si>
  <si>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</si>
  <si>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</si>
  <si>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</si>
  <si>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</si>
  <si>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</si>
  <si>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</si>
  <si>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</si>
  <si>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</si>
  <si>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</si>
  <si>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</si>
  <si>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</si>
  <si>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</si>
  <si>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</si>
  <si>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</si>
  <si>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</si>
  <si>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</si>
  <si>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</si>
  <si>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</si>
  <si>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</si>
  <si>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</si>
  <si>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</si>
  <si>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</si>
  <si>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</si>
  <si>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</si>
  <si>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</si>
  <si>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</si>
  <si>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</si>
  <si>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</si>
  <si>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</si>
  <si>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</si>
  <si>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</si>
  <si>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</si>
  <si>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</si>
  <si>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</si>
  <si>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</si>
  <si>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</si>
  <si>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</si>
  <si>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</si>
  <si>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</si>
  <si>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</si>
  <si>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</si>
  <si>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</si>
  <si>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</si>
  <si>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</si>
  <si>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</si>
  <si>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</si>
  <si>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</si>
  <si>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</si>
  <si>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</si>
  <si>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</si>
  <si>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</si>
  <si>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</si>
  <si>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</si>
  <si>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</si>
  <si>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</si>
  <si>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</si>
  <si>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</si>
  <si>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</si>
  <si>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</si>
  <si>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</si>
  <si>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</si>
  <si>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</si>
  <si>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</si>
  <si>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</si>
  <si>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</si>
  <si>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</si>
  <si>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</si>
  <si>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</si>
  <si>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</si>
  <si>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</si>
  <si>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</si>
  <si>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</si>
  <si>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</si>
  <si>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</si>
  <si>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</si>
  <si>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</si>
  <si>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</si>
  <si>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</si>
  <si>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</si>
  <si>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</si>
  <si>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</si>
  <si>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</si>
  <si>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</si>
  <si>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</si>
  <si>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</si>
  <si>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</si>
  <si>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</si>
  <si>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</si>
  <si>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</si>
  <si>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</si>
  <si>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</si>
  <si>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</si>
  <si>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</si>
  <si>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</si>
  <si>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</si>
  <si>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</si>
  <si>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</si>
  <si>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</si>
  <si>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</si>
  <si>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</si>
  <si>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</si>
  <si>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</si>
  <si>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</si>
  <si>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</si>
  <si>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</si>
  <si>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</si>
  <si>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</si>
  <si>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</si>
  <si>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</si>
  <si>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</si>
  <si>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</si>
  <si>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</si>
  <si>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</si>
  <si>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</si>
  <si>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</si>
  <si>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</si>
  <si>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</si>
  <si>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</si>
  <si>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</si>
  <si>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</si>
  <si>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</si>
  <si>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</si>
  <si>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</si>
  <si>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</si>
  <si>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</si>
  <si>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</si>
  <si>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</si>
  <si>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</si>
  <si>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</si>
  <si>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</si>
  <si>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</si>
  <si>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</si>
  <si>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</si>
  <si>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</si>
  <si>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</si>
  <si>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</si>
  <si>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</si>
  <si>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</si>
  <si>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</si>
  <si>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</si>
  <si>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</si>
  <si>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</si>
  <si>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</si>
  <si>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</si>
  <si>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</si>
  <si>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</si>
  <si>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</si>
  <si>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</si>
  <si>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</si>
  <si>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</si>
  <si>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</si>
  <si>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</si>
  <si>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</si>
  <si>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</si>
  <si>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</si>
  <si>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</si>
  <si>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</si>
  <si>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</si>
  <si>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</si>
  <si>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</si>
  <si>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</si>
  <si>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</si>
  <si>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</si>
  <si>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</si>
  <si>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</si>
  <si>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</si>
  <si>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</si>
  <si>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</si>
  <si>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</si>
  <si>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</si>
  <si>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</si>
  <si>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</si>
  <si>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</si>
  <si>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</si>
  <si>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</si>
  <si>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</si>
  <si>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</si>
  <si>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</si>
  <si>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</si>
  <si>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</si>
  <si>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</si>
  <si>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</si>
  <si>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</si>
  <si>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</si>
  <si>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</si>
  <si>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</si>
  <si>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</si>
  <si>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</si>
  <si>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</si>
  <si>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</si>
  <si>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</si>
  <si>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</si>
  <si>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</si>
  <si>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</si>
  <si>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</si>
  <si>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</si>
  <si>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</si>
  <si>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</si>
  <si>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</si>
  <si>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</si>
  <si>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</si>
  <si>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</si>
  <si>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</si>
  <si>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</si>
  <si>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</si>
  <si>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</si>
  <si>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</si>
  <si>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</si>
  <si>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</si>
  <si>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</si>
  <si>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</si>
  <si>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</si>
  <si>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</si>
  <si>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</si>
  <si>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</si>
  <si>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</si>
  <si>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</si>
  <si>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</si>
  <si>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</si>
  <si>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</si>
  <si>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</si>
  <si>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</si>
  <si>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</si>
  <si>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</si>
  <si>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</si>
  <si>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</si>
  <si>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</si>
  <si>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</si>
  <si>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</si>
  <si>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</si>
  <si>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</si>
  <si>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</si>
  <si>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</si>
  <si>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</si>
  <si>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</si>
  <si>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</si>
  <si>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</si>
  <si>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</si>
  <si>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</si>
  <si>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</si>
  <si>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</si>
  <si>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</si>
  <si>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</si>
  <si>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</si>
  <si>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</si>
  <si>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</si>
  <si>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</si>
  <si>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</si>
  <si>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</si>
  <si>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</si>
  <si>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</si>
  <si>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</si>
  <si>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</si>
  <si>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</si>
  <si>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</si>
  <si>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</si>
  <si>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</si>
  <si>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</si>
  <si>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</si>
  <si>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</si>
  <si>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</si>
  <si>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</si>
  <si>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</si>
  <si>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</si>
  <si>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</si>
  <si>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</si>
  <si>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</si>
  <si>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</si>
  <si>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</si>
  <si>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</si>
  <si>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</si>
  <si>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</si>
  <si>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</si>
  <si>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</si>
  <si>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</si>
  <si>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</si>
  <si>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</si>
  <si>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</si>
  <si>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</si>
  <si>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</si>
  <si>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</si>
  <si>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</si>
  <si>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</si>
  <si>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</si>
  <si>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</si>
  <si>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</si>
  <si>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</si>
  <si>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</si>
  <si>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</si>
  <si>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</si>
  <si>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</si>
  <si>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</si>
  <si>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</si>
  <si>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</si>
  <si>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</si>
  <si>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</si>
  <si>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</si>
  <si>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</si>
  <si>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</si>
  <si>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</si>
  <si>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</si>
  <si>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</si>
  <si>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</si>
  <si>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</si>
  <si>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</si>
  <si>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</si>
  <si>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</si>
  <si>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</si>
  <si>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</si>
  <si>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</si>
  <si>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</si>
  <si>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</si>
  <si>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</si>
  <si>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</si>
  <si>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</si>
  <si>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</si>
  <si>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</si>
  <si>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</si>
  <si>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</si>
  <si>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</si>
  <si>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</si>
  <si>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</si>
  <si>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</si>
  <si>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</si>
  <si>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</si>
  <si>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</si>
  <si>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</si>
  <si>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</si>
  <si>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</si>
  <si>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</si>
  <si>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</si>
  <si>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</si>
  <si>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</si>
  <si>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</si>
  <si>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</si>
  <si>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</si>
  <si>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</si>
  <si>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</si>
  <si>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</si>
  <si>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</si>
  <si>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</si>
  <si>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</si>
  <si>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</si>
  <si>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</si>
  <si>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</si>
  <si>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</si>
  <si>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</si>
  <si>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</si>
  <si>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</si>
  <si>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</si>
  <si>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</si>
  <si>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</si>
  <si>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</si>
  <si>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</si>
  <si>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</si>
  <si>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</si>
  <si>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</si>
  <si>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</si>
  <si>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</si>
  <si>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</si>
  <si>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</si>
  <si>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</si>
  <si>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</si>
  <si>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</si>
  <si>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</si>
  <si>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</si>
  <si>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</si>
  <si>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</si>
  <si>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</si>
  <si>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</si>
  <si>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</si>
  <si>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</si>
  <si>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</si>
  <si>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</si>
  <si>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</si>
  <si>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</si>
  <si>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</si>
  <si>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</si>
  <si>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</si>
  <si>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</si>
  <si>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</si>
  <si>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</si>
  <si>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</si>
  <si>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</si>
  <si>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</si>
  <si>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</si>
  <si>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</si>
  <si>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</si>
  <si>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</si>
  <si>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</si>
  <si>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</si>
  <si>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</si>
  <si>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</si>
  <si>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</si>
  <si>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</si>
  <si>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</si>
  <si>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</si>
  <si>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</si>
  <si>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</si>
  <si>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</si>
  <si>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</si>
  <si>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</si>
  <si>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</si>
  <si>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</si>
  <si>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</si>
  <si>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</si>
  <si>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</si>
  <si>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</si>
  <si>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</si>
  <si>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</si>
  <si>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</si>
  <si>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</si>
  <si>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</si>
  <si>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</si>
  <si>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</si>
  <si>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</si>
  <si>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</si>
  <si>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</si>
  <si>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</si>
  <si>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</si>
  <si>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</si>
  <si>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</si>
  <si>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</si>
  <si>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</si>
  <si>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</si>
  <si>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</si>
  <si>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</si>
  <si>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</si>
  <si>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</si>
  <si>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</si>
  <si>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</si>
  <si>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</si>
  <si>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</si>
  <si>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</si>
  <si>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</si>
  <si>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</si>
  <si>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</si>
  <si>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</si>
  <si>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</si>
  <si>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</si>
  <si>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</si>
  <si>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</si>
  <si>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</si>
  <si>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</si>
  <si>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</si>
  <si>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</si>
  <si>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</si>
  <si>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</si>
  <si>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</si>
  <si>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</si>
  <si>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</si>
  <si>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</si>
  <si>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</si>
  <si>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</si>
  <si>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</si>
  <si>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</si>
  <si>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</si>
  <si>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</si>
  <si>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</si>
  <si>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</si>
  <si>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</si>
  <si>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</si>
  <si>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</si>
  <si>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</si>
  <si>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</si>
  <si>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</si>
  <si>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</si>
  <si>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</si>
  <si>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</si>
  <si>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</si>
  <si>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</si>
  <si>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</si>
  <si>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</si>
  <si>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</si>
  <si>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</si>
  <si>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</si>
  <si>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</si>
  <si>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</si>
  <si>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</si>
  <si>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</si>
  <si>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</si>
  <si>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</si>
  <si>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</si>
  <si>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</si>
  <si>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</si>
  <si>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</si>
  <si>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</si>
  <si>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</si>
  <si>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</si>
  <si>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</si>
  <si>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</si>
  <si>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</si>
  <si>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</si>
  <si>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</si>
  <si>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</si>
  <si>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</si>
  <si>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</si>
  <si>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</si>
  <si>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</si>
  <si>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</si>
  <si>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</si>
  <si>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</si>
  <si>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</si>
  <si>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</si>
  <si>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</si>
  <si>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</si>
  <si>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</si>
  <si>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</si>
  <si>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</si>
  <si>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</si>
  <si>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</si>
  <si>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</si>
  <si>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</si>
  <si>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</si>
  <si>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</si>
  <si>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</si>
  <si>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</si>
  <si>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</si>
  <si>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</si>
  <si>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</si>
  <si>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</si>
  <si>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</si>
  <si>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</si>
  <si>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</si>
  <si>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</si>
  <si>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</si>
  <si>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</si>
  <si>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</si>
  <si>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</si>
  <si>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</si>
  <si>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</si>
  <si>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</si>
  <si>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</si>
  <si>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</si>
  <si>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</si>
  <si>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</si>
  <si>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</si>
  <si>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</si>
  <si>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</si>
  <si>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</si>
  <si>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</si>
  <si>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</si>
  <si>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</si>
  <si>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</si>
  <si>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</si>
  <si>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</si>
  <si>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</si>
  <si>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</si>
  <si>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</si>
  <si>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</si>
  <si>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</si>
  <si>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</si>
  <si>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</si>
  <si>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</si>
  <si>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</si>
  <si>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</si>
  <si>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</si>
  <si>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</si>
  <si>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</si>
  <si>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</si>
  <si>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</si>
  <si>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</si>
  <si>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</si>
  <si>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</si>
  <si>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</si>
  <si>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</si>
  <si>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</si>
  <si>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</si>
  <si>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</si>
  <si>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</si>
  <si>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</si>
  <si>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</si>
  <si>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</si>
  <si>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</si>
  <si>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</si>
  <si>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</si>
  <si>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</si>
  <si>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</si>
  <si>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</si>
  <si>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</si>
  <si>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</si>
  <si>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</si>
  <si>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</si>
  <si>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</si>
  <si>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</si>
  <si>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</si>
  <si>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</si>
  <si>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</si>
  <si>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</si>
  <si>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</si>
  <si>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</si>
  <si>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</si>
  <si>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</si>
  <si>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</si>
  <si>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</si>
  <si>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</si>
  <si>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</si>
  <si>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</si>
  <si>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</si>
  <si>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</si>
  <si>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</si>
  <si>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</si>
  <si>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</si>
  <si>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</si>
  <si>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</si>
  <si>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</si>
  <si>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</si>
  <si>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</si>
  <si>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</si>
  <si>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</si>
  <si>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</si>
  <si>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</si>
  <si>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</si>
  <si>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</si>
  <si>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</si>
  <si>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</si>
  <si>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</si>
  <si>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</si>
  <si>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</si>
  <si>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</si>
  <si>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</si>
  <si>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</si>
  <si>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</si>
  <si>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</si>
  <si>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</si>
  <si>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</si>
  <si>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</si>
  <si>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</si>
  <si>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</si>
  <si>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</si>
  <si>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</si>
  <si>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</si>
  <si>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</si>
  <si>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</si>
  <si>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</si>
  <si>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</si>
  <si>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</si>
  <si>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</si>
  <si>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</si>
  <si>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</si>
  <si>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</si>
  <si>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</si>
  <si>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</si>
  <si>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</si>
  <si>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</si>
  <si>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</si>
  <si>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</si>
  <si>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</si>
  <si>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</si>
  <si>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</si>
  <si>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</si>
  <si>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</si>
  <si>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</si>
  <si>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</si>
  <si>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</si>
  <si>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</si>
  <si>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</si>
  <si>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</si>
  <si>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</si>
  <si>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</si>
  <si>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</si>
  <si>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</si>
  <si>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</si>
  <si>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</si>
  <si>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</si>
  <si>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</si>
  <si>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</si>
  <si>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</si>
  <si>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</si>
  <si>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</si>
  <si>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</si>
  <si>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</si>
  <si>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</si>
  <si>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</si>
  <si>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</si>
  <si>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</si>
  <si>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</si>
  <si>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</si>
  <si>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</si>
  <si>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</si>
  <si>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</si>
  <si>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</si>
  <si>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</si>
  <si>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</si>
  <si>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</si>
  <si>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</si>
  <si>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</si>
  <si>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</si>
  <si>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</si>
  <si>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</si>
  <si>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</si>
  <si>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</si>
  <si>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</si>
  <si>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</si>
  <si>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</si>
  <si>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</si>
  <si>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</si>
  <si>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</si>
  <si>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</si>
  <si>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</si>
  <si>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</si>
  <si>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</si>
  <si>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</si>
  <si>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</si>
  <si>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</si>
  <si>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</si>
  <si>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</si>
  <si>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</si>
  <si>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</si>
  <si>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</si>
  <si>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</si>
  <si>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</si>
  <si>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</si>
  <si>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</si>
  <si>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</si>
  <si>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</si>
  <si>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</si>
  <si>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</si>
  <si>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</si>
  <si>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</si>
  <si>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</si>
  <si>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</si>
  <si>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</si>
  <si>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</si>
  <si>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</si>
  <si>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</si>
  <si>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</si>
  <si>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</si>
  <si>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</si>
  <si>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</si>
  <si>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</si>
  <si>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</si>
  <si>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</si>
  <si>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</si>
  <si>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</si>
  <si>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</si>
  <si>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</si>
  <si>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</si>
  <si>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</si>
  <si>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</si>
  <si>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</si>
  <si>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</si>
  <si>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</si>
  <si>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</si>
  <si>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</si>
  <si>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</si>
  <si>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</si>
  <si>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</si>
  <si>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</si>
  <si>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</si>
  <si>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</si>
  <si>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</si>
  <si>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</si>
  <si>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</si>
  <si>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</si>
  <si>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</si>
  <si>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</si>
  <si>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</si>
  <si>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</si>
  <si>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</si>
  <si>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</si>
  <si>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</si>
  <si>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</si>
  <si>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</si>
  <si>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</si>
  <si>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</si>
  <si>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</si>
  <si>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</si>
  <si>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</si>
  <si>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</si>
  <si>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</si>
  <si>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</si>
  <si>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</si>
  <si>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</si>
  <si>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</si>
  <si>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</si>
  <si>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</si>
  <si>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</si>
  <si>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</si>
  <si>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</si>
  <si>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</si>
  <si>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</si>
  <si>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</si>
  <si>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</si>
  <si>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</si>
  <si>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</si>
  <si>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</si>
  <si>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</si>
  <si>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</si>
  <si>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</si>
  <si>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</si>
  <si>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</si>
  <si>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</si>
  <si>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</si>
  <si>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</si>
  <si>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</si>
  <si>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</si>
  <si>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</si>
  <si>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</si>
  <si>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</si>
  <si>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</si>
  <si>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</si>
  <si>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</si>
  <si>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</si>
  <si>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</si>
  <si>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</si>
  <si>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</si>
  <si>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</si>
  <si>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</si>
  <si>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</si>
  <si>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</si>
  <si>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</si>
  <si>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</si>
  <si>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</si>
  <si>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</si>
  <si>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</si>
  <si>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</si>
  <si>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</si>
  <si>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</si>
  <si>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</si>
  <si>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</si>
  <si>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</si>
  <si>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</si>
  <si>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</si>
  <si>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</si>
  <si>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</si>
  <si>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</si>
  <si>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</si>
  <si>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</si>
  <si>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</si>
  <si>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</si>
  <si>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</si>
  <si>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</si>
  <si>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</si>
  <si>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</si>
  <si>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</si>
  <si>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</si>
  <si>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</si>
  <si>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</si>
  <si>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</si>
  <si>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</si>
  <si>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</si>
  <si>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</si>
  <si>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</si>
  <si>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</si>
  <si>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</si>
  <si>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</si>
  <si>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</si>
  <si>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</si>
  <si>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</si>
  <si>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</si>
  <si>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</si>
  <si>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</si>
  <si>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</si>
  <si>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</si>
  <si>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</si>
  <si>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</si>
  <si>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</si>
  <si>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</si>
  <si>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</si>
  <si>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</si>
  <si>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</si>
  <si>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</si>
  <si>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</si>
  <si>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</si>
  <si>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</si>
  <si>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</si>
  <si>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</si>
  <si>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</si>
  <si>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</si>
  <si>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</si>
  <si>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</si>
  <si>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</si>
  <si>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</si>
  <si>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</si>
  <si>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</si>
  <si>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</si>
  <si>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</si>
  <si>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</si>
  <si>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</si>
  <si>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</si>
  <si>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</si>
  <si>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</si>
  <si>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</si>
  <si>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</si>
  <si>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</si>
  <si>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</si>
  <si>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</si>
  <si>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</si>
  <si>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</si>
  <si>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</si>
  <si>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</si>
  <si>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</si>
  <si>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</si>
  <si>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</si>
  <si>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</si>
  <si>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</si>
  <si>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</si>
  <si>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</si>
  <si>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</si>
  <si>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</si>
  <si>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</si>
  <si>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</si>
  <si>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</si>
  <si>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</si>
  <si>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</si>
  <si>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</si>
  <si>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</si>
  <si>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</si>
  <si>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</si>
  <si>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</si>
  <si>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</si>
  <si>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</si>
  <si>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</si>
  <si>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</si>
  <si>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</si>
  <si>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</si>
  <si>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</si>
  <si>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</si>
  <si>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</si>
  <si>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</si>
  <si>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</si>
  <si>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</si>
  <si>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</si>
  <si>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</si>
  <si>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</si>
  <si>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</si>
  <si>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</si>
  <si>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</si>
  <si>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</si>
  <si>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</si>
  <si>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</si>
  <si>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</si>
  <si>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</si>
  <si>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</si>
  <si>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</si>
  <si>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</si>
  <si>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</si>
  <si>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</si>
  <si>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</si>
  <si>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</si>
  <si>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</si>
  <si>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</si>
  <si>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</si>
  <si>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</si>
  <si>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</si>
  <si>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</si>
  <si>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</si>
  <si>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</si>
  <si>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</si>
  <si>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</si>
  <si>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</si>
  <si>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</si>
  <si>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</si>
  <si>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</si>
  <si>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</si>
  <si>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</si>
  <si>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</si>
  <si>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</si>
  <si>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</si>
  <si>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</si>
  <si>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</si>
  <si>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</si>
  <si>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</si>
  <si>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</si>
  <si>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</si>
  <si>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</si>
  <si>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</si>
  <si>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</si>
  <si>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</si>
  <si>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</si>
  <si>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</si>
  <si>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</si>
  <si>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</si>
  <si>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</si>
  <si>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</si>
  <si>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</si>
  <si>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</si>
  <si>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</si>
  <si>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</si>
  <si>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</si>
  <si>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</si>
  <si>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</si>
  <si>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</si>
  <si>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</si>
  <si>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</si>
  <si>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</si>
  <si>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</si>
  <si>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</si>
  <si>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</si>
  <si>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</si>
  <si>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</si>
  <si>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</si>
  <si>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</si>
  <si>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</si>
  <si>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</si>
  <si>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</si>
  <si>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</si>
  <si>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</si>
  <si>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</si>
  <si>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</si>
  <si>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</si>
  <si>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</si>
  <si>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</si>
  <si>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</si>
  <si>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</si>
  <si>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</si>
  <si>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</si>
  <si>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</si>
  <si>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</si>
  <si>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</si>
  <si>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</si>
  <si>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</si>
  <si>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</si>
  <si>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</si>
  <si>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</si>
  <si>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</si>
  <si>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</si>
  <si>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</si>
  <si>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</si>
  <si>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</si>
  <si>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</si>
  <si>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</si>
  <si>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</si>
  <si>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</si>
  <si>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</si>
  <si>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</si>
  <si>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</si>
  <si>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</si>
  <si>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</si>
  <si>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</si>
  <si>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</si>
  <si>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</si>
  <si>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</si>
  <si>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</si>
  <si>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</si>
  <si>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</si>
  <si>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</si>
  <si>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</si>
  <si>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</si>
  <si>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</si>
  <si>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</si>
  <si>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</si>
  <si>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</si>
  <si>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</si>
  <si>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</si>
  <si>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</si>
  <si>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</si>
  <si>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</si>
  <si>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</si>
  <si>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</si>
  <si>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</si>
  <si>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</si>
  <si>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</si>
  <si>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</si>
  <si>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</si>
  <si>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</si>
  <si>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</si>
  <si>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</si>
  <si>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</si>
  <si>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</si>
  <si>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</si>
  <si>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</si>
  <si>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</si>
  <si>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</si>
  <si>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</si>
  <si>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</si>
  <si>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</si>
  <si>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</si>
  <si>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</si>
  <si>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</si>
  <si>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</si>
  <si>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</si>
  <si>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</si>
  <si>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</si>
  <si>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</si>
  <si>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</si>
  <si>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</si>
  <si>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</si>
  <si>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</si>
  <si>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</si>
  <si>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</si>
  <si>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</si>
  <si>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</si>
  <si>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</si>
  <si>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</si>
  <si>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</si>
  <si>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</si>
  <si>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</si>
  <si>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</si>
  <si>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</si>
  <si>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</si>
  <si>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</si>
  <si>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</si>
  <si>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</si>
  <si>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</si>
  <si>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</si>
  <si>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</si>
  <si>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</si>
  <si>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</si>
  <si>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</si>
  <si>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</si>
  <si>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</si>
  <si>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</si>
  <si>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</si>
  <si>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</si>
  <si>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</si>
  <si>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</si>
  <si>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</si>
  <si>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</si>
  <si>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</si>
  <si>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</si>
  <si>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</si>
  <si>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</si>
  <si>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</si>
  <si>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</si>
  <si>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</si>
  <si>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</si>
  <si>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</si>
  <si>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</si>
  <si>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</si>
  <si>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</si>
  <si>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</si>
  <si>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</si>
  <si>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</si>
  <si>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</si>
  <si>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</si>
  <si>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</si>
  <si>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</si>
  <si>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</si>
  <si>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</si>
  <si>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</si>
  <si>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</si>
  <si>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</si>
  <si>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</si>
  <si>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</si>
  <si>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</si>
  <si>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</si>
  <si>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</si>
  <si>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</si>
  <si>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</si>
  <si>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</si>
  <si>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</si>
  <si>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</si>
  <si>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</si>
  <si>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</si>
  <si>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</si>
  <si>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</si>
  <si>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</si>
  <si>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</si>
  <si>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</si>
  <si>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</si>
  <si>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</si>
  <si>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</si>
  <si>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</si>
  <si>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</si>
  <si>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</si>
  <si>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</si>
  <si>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</si>
  <si>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</si>
  <si>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</si>
  <si>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</si>
  <si>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</si>
  <si>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</si>
  <si>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</si>
  <si>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</si>
  <si>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</si>
  <si>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</si>
  <si>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</si>
  <si>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</si>
  <si>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</si>
  <si>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</si>
  <si>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</si>
  <si>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</si>
  <si>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</si>
  <si>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</si>
  <si>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</si>
  <si>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</si>
  <si>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</si>
  <si>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</si>
  <si>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</si>
  <si>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</si>
  <si>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</si>
  <si>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</si>
  <si>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</si>
  <si>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</si>
  <si>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</si>
  <si>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</si>
  <si>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</si>
  <si>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</si>
  <si>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</si>
  <si>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</si>
  <si>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</si>
  <si>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</si>
  <si>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</si>
  <si>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</si>
  <si>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</si>
  <si>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</si>
  <si>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</si>
  <si>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</si>
  <si>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</si>
  <si>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</si>
  <si>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</si>
  <si>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</si>
  <si>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</si>
  <si>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</si>
  <si>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</si>
  <si>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</si>
  <si>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</si>
  <si>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</si>
  <si>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</si>
  <si>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</si>
  <si>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</si>
  <si>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</si>
  <si>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</si>
  <si>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</si>
  <si>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</si>
  <si>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</si>
  <si>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</si>
  <si>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</si>
  <si>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</si>
  <si>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</si>
  <si>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</si>
  <si>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</si>
  <si>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</si>
  <si>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</si>
  <si>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</si>
  <si>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</si>
  <si>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</si>
  <si>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</si>
  <si>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</si>
  <si>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</si>
  <si>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</si>
  <si>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</si>
  <si>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</si>
  <si>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</si>
  <si>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</si>
  <si>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</si>
  <si>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</si>
  <si>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</si>
  <si>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</si>
  <si>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</si>
  <si>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</si>
  <si>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</si>
  <si>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</si>
  <si>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</si>
  <si>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</si>
  <si>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</si>
  <si>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</si>
  <si>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</si>
  <si>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</si>
  <si>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</si>
  <si>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</si>
  <si>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</si>
  <si>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</si>
  <si>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</si>
  <si>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</si>
  <si>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</si>
  <si>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</si>
  <si>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</si>
  <si>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</si>
  <si>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</si>
  <si>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</si>
  <si>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</si>
  <si>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</si>
  <si>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</si>
  <si>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</si>
  <si>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</si>
  <si>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</si>
  <si>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</si>
  <si>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</si>
  <si>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</si>
  <si>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</si>
  <si>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</si>
  <si>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</si>
  <si>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</si>
  <si>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</si>
  <si>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</si>
  <si>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</si>
  <si>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</si>
  <si>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</si>
  <si>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</si>
  <si>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</si>
  <si>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</si>
  <si>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</si>
  <si>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</si>
  <si>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</si>
  <si>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</si>
  <si>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</si>
  <si>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</si>
  <si>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</si>
  <si>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</si>
  <si>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</si>
  <si>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</si>
  <si>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</si>
  <si>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</si>
  <si>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</si>
  <si>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</si>
  <si>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</si>
  <si>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</si>
  <si>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</si>
  <si>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</si>
  <si>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</si>
  <si>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</si>
  <si>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</si>
  <si>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</si>
  <si>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</si>
  <si>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</si>
  <si>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</si>
  <si>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</si>
  <si>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</si>
  <si>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</si>
  <si>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</si>
  <si>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</si>
  <si>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</si>
  <si>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</si>
  <si>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</si>
  <si>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</si>
  <si>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</si>
  <si>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</si>
  <si>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</si>
  <si>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</si>
  <si>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</si>
  <si>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</si>
  <si>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</si>
  <si>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</si>
  <si>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</si>
  <si>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</si>
  <si>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</si>
  <si>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</si>
  <si>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</si>
  <si>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</si>
  <si>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</si>
  <si>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</si>
  <si>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</si>
  <si>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</si>
  <si>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</si>
  <si>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</si>
  <si>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</si>
  <si>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</si>
  <si>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</si>
  <si>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</si>
  <si>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</si>
  <si>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</si>
  <si>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</si>
  <si>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</si>
  <si>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</si>
  <si>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</si>
  <si>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</si>
  <si>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</si>
  <si>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</si>
  <si>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</si>
  <si>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</si>
  <si>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</si>
  <si>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</si>
  <si>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</si>
  <si>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</si>
  <si>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</si>
  <si>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</si>
  <si>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</si>
  <si>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</si>
  <si>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</si>
  <si>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</si>
  <si>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</si>
  <si>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</si>
  <si>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</si>
  <si>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</si>
  <si>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</si>
  <si>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</si>
  <si>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</si>
  <si>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</si>
  <si>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</si>
  <si>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</si>
  <si>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</si>
  <si>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</si>
  <si>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</si>
  <si>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</si>
  <si>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</si>
  <si>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</si>
  <si>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</si>
  <si>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</si>
  <si>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</si>
  <si>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</si>
  <si>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</si>
  <si>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</si>
  <si>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</si>
  <si>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</si>
  <si>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</si>
  <si>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</si>
  <si>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</si>
  <si>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</si>
  <si>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</si>
  <si>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</si>
  <si>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</si>
  <si>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</si>
  <si>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</si>
  <si>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</si>
  <si>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</si>
  <si>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</si>
  <si>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</si>
  <si>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</si>
  <si>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</si>
  <si>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</si>
  <si>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</si>
  <si>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</si>
  <si>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</si>
  <si>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</si>
  <si>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</si>
  <si>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</si>
  <si>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</si>
  <si>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</si>
  <si>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</si>
  <si>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</si>
  <si>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</si>
  <si>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</si>
  <si>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</si>
  <si>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</si>
  <si>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</si>
  <si>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</si>
  <si>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</si>
  <si>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</si>
  <si>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</si>
  <si>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</si>
  <si>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</si>
  <si>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</si>
  <si>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</si>
  <si>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</si>
  <si>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</si>
  <si>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</si>
  <si>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</si>
  <si>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</si>
  <si>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</si>
  <si>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</si>
  <si>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</si>
  <si>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</si>
  <si>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</si>
  <si>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</si>
  <si>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</si>
  <si>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</si>
  <si>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</si>
  <si>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</si>
  <si>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</si>
  <si>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</si>
  <si>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</si>
  <si>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</si>
  <si>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</si>
  <si>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</si>
  <si>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</si>
  <si>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</si>
  <si>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</si>
  <si>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</si>
  <si>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</si>
  <si>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</si>
  <si>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</si>
  <si>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</si>
  <si>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</si>
  <si>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</si>
  <si>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</si>
  <si>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</si>
  <si>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</si>
  <si>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</si>
  <si>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</si>
  <si>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</si>
  <si>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</si>
  <si>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</si>
  <si>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</si>
  <si>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</si>
  <si>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</si>
  <si>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</si>
  <si>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</si>
  <si>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</si>
  <si>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</si>
  <si>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</si>
  <si>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</si>
  <si>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</si>
  <si>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</si>
  <si>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</si>
  <si>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</si>
  <si>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</si>
  <si>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</si>
  <si>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</si>
  <si>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</si>
  <si>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</si>
  <si>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</si>
  <si>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</si>
  <si>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</si>
  <si>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</si>
  <si>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</si>
  <si>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</si>
  <si>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</si>
  <si>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</si>
  <si>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</si>
  <si>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</si>
  <si>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</si>
  <si>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</si>
  <si>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</si>
  <si>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</si>
  <si>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</si>
  <si>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</si>
  <si>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</si>
  <si>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</si>
  <si>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</si>
  <si>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</si>
  <si>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</si>
  <si>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</si>
  <si>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</si>
  <si>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</si>
  <si>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</si>
  <si>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</si>
  <si>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</si>
  <si>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</si>
  <si>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</si>
  <si>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</si>
  <si>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</si>
  <si>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</si>
  <si>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</si>
  <si>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</si>
  <si>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</si>
  <si>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</si>
  <si>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</si>
  <si>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</si>
  <si>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</si>
  <si>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</si>
  <si>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</si>
  <si>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</si>
  <si>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</si>
  <si>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</si>
  <si>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</si>
  <si>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</si>
  <si>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</si>
  <si>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</si>
  <si>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</si>
  <si>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</si>
  <si>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</si>
  <si>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</si>
  <si>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</si>
  <si>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</si>
  <si>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</si>
  <si>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</si>
  <si>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</si>
  <si>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</si>
  <si>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</si>
  <si>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</si>
  <si>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</si>
  <si>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</si>
  <si>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</si>
  <si>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</si>
  <si>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</si>
  <si>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</si>
  <si>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</si>
  <si>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</si>
  <si>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</si>
  <si>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</si>
  <si>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</si>
  <si>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</si>
  <si>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</si>
  <si>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</si>
  <si>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</si>
  <si>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</si>
  <si>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</si>
  <si>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</si>
  <si>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</si>
  <si>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</si>
  <si>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</si>
  <si>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</si>
  <si>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</si>
  <si>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</si>
  <si>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</si>
  <si>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</si>
  <si>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</si>
  <si>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</si>
  <si>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</si>
  <si>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</si>
  <si>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</si>
  <si>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</si>
  <si>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</si>
  <si>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</si>
  <si>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</si>
  <si>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</si>
  <si>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</si>
  <si>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</si>
  <si>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</si>
  <si>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</si>
  <si>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</si>
  <si>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</si>
  <si>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</si>
  <si>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</si>
  <si>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</si>
  <si>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</si>
  <si>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</si>
  <si>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</si>
  <si>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</si>
  <si>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</si>
  <si>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</si>
  <si>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</si>
  <si>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</si>
  <si>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</si>
  <si>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</si>
  <si>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</si>
  <si>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</si>
  <si>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</si>
  <si>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</si>
  <si>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</si>
  <si>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</si>
  <si>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</si>
  <si>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</si>
  <si>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</si>
  <si>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</si>
  <si>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</si>
  <si>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</si>
  <si>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</si>
  <si>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</si>
  <si>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</si>
  <si>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</si>
  <si>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</si>
  <si>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</si>
  <si>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</si>
  <si>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</si>
  <si>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</si>
  <si>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</si>
  <si>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</si>
  <si>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</si>
  <si>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</si>
  <si>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</si>
  <si>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</si>
  <si>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</si>
  <si>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</si>
  <si>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</si>
  <si>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</si>
  <si>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</si>
  <si>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</si>
  <si>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</si>
  <si>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</si>
  <si>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</si>
  <si>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</si>
  <si>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</si>
  <si>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</si>
  <si>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</si>
  <si>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</si>
  <si>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</si>
  <si>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</si>
  <si>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</si>
  <si>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</si>
  <si>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</si>
  <si>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</si>
  <si>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</si>
  <si>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</si>
  <si>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</si>
  <si>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</si>
  <si>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</si>
  <si>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</si>
  <si>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</si>
  <si>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</si>
  <si>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</si>
  <si>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</si>
  <si>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</si>
  <si>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</si>
  <si>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</si>
  <si>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</si>
  <si>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</si>
  <si>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</si>
  <si>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</si>
  <si>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</si>
  <si>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</si>
  <si>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</si>
  <si>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</si>
  <si>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</si>
  <si>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</si>
  <si>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</si>
  <si>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</si>
  <si>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</si>
  <si>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</si>
  <si>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</si>
  <si>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</si>
  <si>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</si>
  <si>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</si>
  <si>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</si>
  <si>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</si>
  <si>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</si>
  <si>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</si>
  <si>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</si>
  <si>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</si>
  <si>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</si>
  <si>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</si>
  <si>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</si>
  <si>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</si>
  <si>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</si>
  <si>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</si>
  <si>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</si>
  <si>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</si>
  <si>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</si>
  <si>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</si>
  <si>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</si>
  <si>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</si>
  <si>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</si>
  <si>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</si>
  <si>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</si>
  <si>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</si>
  <si>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</si>
  <si>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</si>
  <si>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</si>
  <si>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</si>
  <si>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</si>
  <si>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</si>
  <si>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</si>
  <si>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</si>
  <si>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</si>
  <si>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</si>
  <si>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</si>
  <si>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</si>
  <si>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</si>
  <si>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</si>
  <si>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</si>
  <si>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</si>
  <si>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</si>
  <si>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</si>
  <si>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</si>
  <si>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</si>
  <si>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</si>
  <si>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</si>
  <si>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</si>
  <si>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</si>
  <si>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</si>
  <si>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</si>
  <si>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</si>
  <si>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</si>
  <si>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</si>
  <si>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</si>
  <si>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</si>
  <si>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</si>
  <si>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</si>
  <si>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</si>
  <si>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</si>
  <si>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</si>
  <si>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</si>
  <si>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</si>
  <si>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</si>
  <si>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</si>
  <si>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</si>
  <si>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</si>
  <si>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</si>
  <si>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</si>
  <si>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</si>
  <si>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</si>
  <si>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</si>
  <si>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</si>
  <si>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</si>
  <si>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</si>
  <si>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</si>
  <si>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</si>
  <si>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</si>
  <si>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</si>
  <si>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</si>
  <si>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</si>
  <si>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</si>
  <si>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</si>
  <si>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</si>
  <si>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</si>
  <si>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</si>
  <si>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</si>
  <si>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</si>
  <si>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</si>
  <si>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</si>
  <si>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</si>
  <si>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</si>
  <si>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</si>
  <si>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</si>
  <si>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</si>
  <si>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</si>
  <si>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</si>
  <si>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</si>
  <si>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</si>
  <si>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</si>
  <si>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</si>
  <si>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</si>
  <si>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</si>
  <si>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</si>
  <si>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</si>
  <si>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</si>
  <si>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</si>
  <si>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</si>
  <si>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</si>
  <si>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</si>
  <si>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</si>
  <si>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</si>
  <si>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</si>
  <si>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</si>
  <si>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</si>
  <si>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</si>
  <si>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</si>
  <si>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</si>
  <si>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</si>
  <si>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</si>
  <si>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</si>
  <si>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</si>
  <si>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</si>
  <si>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</si>
  <si>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</si>
  <si>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</si>
  <si>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</si>
  <si>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</si>
  <si>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</si>
  <si>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</si>
  <si>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</si>
  <si>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</si>
  <si>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</si>
  <si>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</si>
  <si>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</si>
  <si>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</si>
  <si>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</si>
  <si>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</si>
  <si>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</si>
  <si>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</si>
  <si>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</si>
  <si>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</si>
  <si>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</si>
  <si>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</si>
  <si>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</si>
  <si>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</si>
  <si>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</si>
  <si>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</si>
  <si>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</si>
  <si>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</si>
  <si>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</si>
  <si>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</si>
  <si>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</si>
  <si>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</si>
  <si>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</si>
  <si>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</si>
  <si>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</si>
  <si>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</si>
  <si>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</si>
  <si>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</si>
  <si>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</si>
  <si>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</si>
  <si>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</si>
  <si>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</si>
  <si>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</si>
  <si>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</si>
  <si>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</si>
  <si>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</si>
  <si>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</si>
  <si>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</si>
  <si>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</si>
  <si>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</si>
  <si>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</si>
  <si>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</si>
  <si>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</si>
  <si>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</si>
  <si>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</si>
  <si>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</si>
  <si>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</si>
  <si>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</si>
  <si>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</si>
  <si>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</si>
  <si>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</si>
  <si>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</si>
  <si>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</si>
  <si>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</si>
  <si>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</si>
  <si>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</si>
  <si>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</si>
  <si>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</si>
  <si>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</si>
  <si>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</si>
  <si>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</si>
  <si>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</si>
  <si>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</si>
  <si>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</si>
  <si>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</si>
  <si>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</si>
  <si>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</si>
  <si>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</si>
  <si>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</si>
  <si>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</si>
  <si>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</si>
  <si>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</si>
  <si>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</si>
  <si>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</si>
  <si>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</si>
  <si>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</si>
  <si>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</si>
  <si>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</si>
  <si>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</si>
  <si>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</si>
  <si>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</si>
  <si>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</si>
  <si>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</si>
  <si>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</si>
  <si>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</si>
  <si>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</si>
  <si>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</si>
  <si>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</si>
  <si>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</si>
  <si>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</si>
  <si>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</si>
  <si>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</si>
  <si>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</si>
  <si>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</si>
  <si>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</si>
  <si>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</si>
  <si>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</si>
  <si>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</si>
  <si>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</si>
  <si>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</si>
  <si>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</si>
  <si>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</si>
  <si>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</si>
  <si>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</si>
  <si>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</si>
  <si>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</si>
  <si>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</si>
  <si>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</si>
  <si>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</si>
  <si>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</si>
  <si>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</si>
  <si>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</si>
  <si>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</si>
  <si>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</si>
  <si>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</si>
  <si>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</si>
  <si>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</si>
  <si>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</si>
  <si>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</si>
  <si>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</si>
  <si>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</si>
  <si>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</si>
  <si>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</si>
  <si>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</si>
  <si>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</si>
  <si>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</si>
  <si>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</si>
  <si>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</si>
  <si>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</si>
  <si>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</si>
  <si>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</si>
  <si>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</si>
  <si>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</si>
  <si>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</si>
  <si>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</si>
  <si>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</si>
  <si>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</si>
  <si>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</si>
  <si>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</si>
  <si>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</si>
  <si>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</si>
  <si>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</si>
  <si>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</si>
  <si>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</si>
  <si>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</si>
  <si>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</si>
  <si>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</si>
  <si>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</si>
  <si>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</si>
  <si>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</si>
  <si>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</si>
  <si>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</si>
  <si>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</si>
  <si>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</si>
  <si>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</si>
  <si>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</si>
  <si>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</si>
  <si>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</si>
  <si>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</si>
  <si>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</si>
  <si>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</si>
  <si>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</si>
  <si>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</si>
  <si>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</si>
  <si>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</si>
  <si>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</si>
  <si>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</si>
  <si>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</si>
  <si>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</si>
  <si>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</si>
  <si>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</si>
  <si>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</si>
  <si>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</si>
  <si>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</si>
  <si>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</si>
  <si>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</si>
  <si>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</si>
  <si>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</si>
  <si>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</si>
  <si>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</si>
  <si>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</si>
  <si>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</si>
  <si>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</si>
  <si>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</si>
  <si>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</si>
  <si>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</si>
  <si>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</si>
  <si>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</si>
  <si>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</si>
  <si>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</si>
  <si>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</si>
  <si>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</si>
  <si>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</si>
  <si>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</si>
  <si>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</si>
  <si>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</si>
  <si>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</si>
  <si>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</si>
  <si>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</si>
  <si>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</si>
  <si>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</si>
  <si>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</si>
  <si>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</si>
  <si>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</si>
  <si>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</si>
  <si>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</si>
  <si>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</si>
  <si>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</si>
  <si>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</si>
  <si>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</si>
  <si>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</si>
  <si>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</si>
  <si>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</si>
  <si>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</si>
  <si>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</si>
  <si>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</si>
  <si>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</si>
  <si>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</si>
  <si>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</si>
  <si>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</si>
  <si>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</si>
  <si>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</si>
  <si>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</si>
  <si>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</si>
  <si>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</si>
  <si>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</si>
  <si>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</si>
  <si>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</si>
  <si>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</si>
  <si>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</si>
  <si>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</si>
  <si>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</si>
  <si>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</si>
  <si>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</si>
  <si>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</si>
  <si>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</si>
  <si>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</si>
  <si>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</si>
  <si>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</si>
  <si>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</si>
  <si>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</si>
  <si>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</si>
  <si>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</si>
  <si>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</si>
  <si>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</si>
  <si>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</si>
  <si>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</si>
  <si>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</si>
  <si>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</si>
  <si>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</si>
  <si>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</si>
  <si>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</si>
  <si>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</si>
  <si>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</si>
  <si>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</si>
  <si>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</si>
  <si>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</si>
  <si>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</si>
  <si>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</si>
  <si>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</si>
  <si>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</si>
  <si>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</si>
  <si>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</si>
  <si>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</si>
  <si>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</si>
  <si>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</si>
  <si>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</si>
  <si>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</si>
  <si>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</si>
  <si>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</si>
  <si>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</si>
  <si>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</si>
  <si>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</si>
  <si>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</si>
  <si>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</si>
  <si>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</si>
  <si>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</si>
  <si>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</si>
  <si>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</si>
  <si>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</si>
  <si>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</si>
  <si>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</si>
  <si>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</si>
  <si>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</si>
  <si>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</si>
  <si>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</si>
  <si>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</si>
  <si>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</si>
  <si>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</si>
  <si>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</si>
  <si>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</si>
  <si>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</si>
  <si>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</si>
  <si>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</si>
  <si>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</si>
  <si>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</si>
  <si>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</si>
  <si>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</si>
  <si>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</si>
  <si>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</si>
  <si>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</si>
  <si>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</si>
  <si>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</si>
  <si>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</si>
  <si>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</si>
  <si>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</si>
  <si>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</si>
  <si>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</si>
  <si>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</si>
  <si>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</si>
  <si>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</si>
  <si>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</si>
  <si>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</si>
  <si>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</si>
  <si>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</si>
  <si>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</si>
  <si>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</si>
  <si>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</si>
  <si>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</si>
  <si>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</si>
  <si>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</si>
  <si>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</si>
  <si>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</si>
  <si>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</si>
  <si>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</si>
  <si>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</si>
  <si>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</si>
  <si>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</si>
  <si>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</si>
  <si>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</si>
  <si>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</si>
  <si>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</si>
  <si>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</si>
  <si>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</si>
  <si>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</si>
  <si>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</si>
  <si>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</si>
  <si>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</si>
  <si>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</si>
  <si>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</si>
  <si>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</si>
  <si>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</si>
  <si>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</si>
  <si>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</si>
  <si>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</si>
  <si>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</si>
  <si>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</si>
  <si>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</si>
  <si>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</si>
  <si>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</si>
  <si>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</si>
  <si>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</si>
  <si>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</si>
  <si>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</si>
  <si>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</si>
  <si>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</si>
  <si>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</si>
  <si>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</si>
  <si>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</si>
  <si>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</si>
  <si>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</si>
  <si>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</si>
  <si>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</si>
  <si>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</si>
  <si>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</si>
  <si>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</si>
  <si>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</si>
  <si>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</si>
  <si>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</si>
  <si>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</si>
  <si>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</si>
  <si>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</si>
  <si>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</si>
  <si>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</si>
  <si>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</si>
  <si>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</si>
  <si>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</si>
  <si>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</si>
  <si>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</si>
  <si>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</si>
  <si>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</si>
  <si>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</si>
  <si>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</si>
  <si>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</si>
  <si>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</si>
  <si>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</si>
  <si>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</si>
  <si>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</si>
  <si>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</si>
  <si>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</si>
  <si>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</si>
  <si>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</si>
  <si>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</si>
  <si>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</si>
  <si>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</si>
  <si>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</si>
  <si>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</si>
  <si>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</si>
  <si>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</si>
  <si>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</si>
  <si>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</si>
  <si>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</si>
  <si>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</si>
  <si>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</si>
  <si>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</si>
  <si>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</si>
  <si>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</si>
  <si>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</si>
  <si>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</si>
  <si>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</si>
  <si>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</si>
  <si>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</si>
  <si>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</si>
  <si>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</si>
  <si>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</si>
  <si>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</si>
  <si>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</si>
  <si>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</si>
  <si>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</si>
  <si>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</si>
  <si>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</si>
  <si>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</si>
  <si>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</si>
  <si>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</si>
  <si>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</si>
  <si>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</si>
  <si>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</si>
  <si>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</si>
  <si>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</si>
  <si>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</si>
  <si>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</si>
  <si>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</si>
  <si>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</si>
  <si>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</si>
  <si>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</si>
  <si>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</si>
  <si>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</si>
  <si>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</si>
  <si>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</si>
  <si>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</si>
  <si>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</si>
  <si>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</si>
  <si>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</si>
  <si>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</si>
  <si>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</si>
  <si>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</si>
  <si>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</si>
  <si>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</si>
  <si>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</si>
  <si>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</si>
  <si>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</si>
  <si>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</si>
  <si>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</si>
  <si>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</si>
  <si>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</si>
  <si>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</si>
  <si>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</si>
  <si>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</si>
  <si>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</si>
  <si>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</si>
  <si>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</si>
  <si>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</si>
  <si>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</si>
  <si>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</si>
  <si>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</si>
  <si>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</si>
  <si>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</si>
  <si>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</si>
  <si>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</si>
  <si>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</si>
  <si>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</si>
  <si>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</si>
  <si>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</si>
  <si>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</si>
  <si>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</si>
  <si>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</si>
  <si>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</si>
  <si>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</si>
  <si>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</si>
  <si>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</si>
  <si>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</si>
  <si>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</si>
  <si>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</si>
  <si>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</si>
  <si>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</si>
  <si>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</si>
  <si>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</si>
  <si>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</si>
  <si>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</si>
  <si>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</si>
  <si>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</si>
  <si>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</si>
  <si>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</si>
  <si>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</si>
  <si>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</si>
  <si>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</si>
  <si>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</si>
  <si>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</si>
  <si>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</si>
  <si>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</si>
  <si>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</si>
  <si>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</si>
  <si>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</si>
  <si>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</si>
  <si>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</si>
  <si>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</si>
  <si>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</si>
  <si>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</si>
  <si>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</si>
  <si>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</si>
  <si>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</si>
  <si>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</si>
  <si>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</si>
  <si>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</si>
  <si>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</si>
  <si>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</si>
  <si>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</si>
  <si>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</si>
  <si>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</si>
  <si>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</si>
  <si>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</si>
  <si>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</si>
  <si>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</si>
  <si>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</si>
  <si>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</si>
  <si>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</si>
  <si>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</si>
  <si>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</si>
  <si>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</si>
  <si>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</si>
  <si>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</si>
  <si>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</si>
  <si>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</si>
  <si>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</si>
  <si>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</si>
  <si>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</si>
  <si>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</si>
  <si>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</si>
  <si>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</si>
  <si>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</si>
  <si>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</si>
  <si>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</si>
  <si>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</si>
  <si>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</si>
  <si>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</si>
  <si>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</si>
  <si>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</si>
  <si>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</si>
  <si>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</si>
  <si>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</si>
  <si>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</si>
  <si>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</si>
  <si>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</si>
  <si>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</si>
  <si>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</si>
  <si>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</si>
  <si>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</si>
  <si>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</si>
  <si>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</si>
  <si>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</si>
  <si>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</si>
  <si>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</si>
  <si>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</si>
  <si>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</si>
  <si>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</si>
  <si>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</si>
  <si>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</si>
  <si>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</si>
  <si>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</si>
  <si>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</si>
  <si>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</si>
  <si>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</si>
  <si>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</si>
  <si>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</si>
  <si>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</si>
  <si>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</si>
  <si>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</si>
  <si>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</si>
  <si>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</si>
  <si>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</si>
  <si>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</si>
  <si>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</si>
  <si>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</si>
  <si>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</si>
  <si>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</si>
  <si>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</si>
  <si>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</si>
  <si>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</si>
  <si>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</si>
  <si>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</si>
  <si>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</si>
  <si>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</si>
  <si>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</si>
  <si>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</si>
  <si>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</si>
  <si>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</si>
  <si>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</si>
  <si>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</si>
  <si>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</si>
  <si>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</si>
  <si>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</si>
  <si>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</si>
  <si>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</si>
  <si>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</si>
  <si>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</si>
  <si>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</si>
  <si>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</si>
  <si>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</si>
  <si>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</si>
  <si>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</si>
  <si>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</si>
  <si>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</si>
  <si>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</si>
  <si>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</si>
  <si>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</si>
  <si>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</si>
  <si>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</si>
  <si>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</si>
  <si>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</si>
  <si>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</si>
  <si>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</si>
  <si>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</si>
  <si>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</si>
  <si>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</si>
  <si>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</si>
  <si>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</si>
  <si>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</si>
  <si>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</si>
  <si>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</si>
  <si>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</si>
  <si>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</si>
  <si>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</si>
  <si>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</si>
  <si>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</si>
  <si>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</si>
  <si>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</si>
  <si>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</si>
  <si>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</si>
  <si>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</si>
  <si>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</si>
  <si>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</si>
  <si>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</si>
  <si>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</si>
  <si>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</si>
  <si>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</si>
  <si>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</si>
  <si>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</si>
  <si>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</si>
  <si>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</si>
  <si>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</si>
  <si>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</si>
  <si>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</si>
  <si>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</si>
  <si>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</si>
  <si>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</si>
  <si>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</si>
  <si>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</si>
  <si>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</si>
  <si>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</si>
  <si>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</si>
  <si>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</si>
  <si>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</si>
  <si>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</si>
  <si>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</si>
  <si>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</si>
  <si>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</si>
  <si>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</si>
  <si>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</si>
  <si>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</si>
  <si>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</si>
  <si>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</si>
  <si>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</si>
  <si>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</si>
  <si>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</si>
  <si>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</si>
  <si>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</si>
  <si>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</si>
  <si>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</si>
  <si>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</si>
  <si>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</si>
  <si>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</si>
  <si>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</si>
  <si>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</si>
  <si>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</si>
  <si>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</si>
  <si>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</si>
  <si>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</si>
  <si>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</si>
  <si>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</si>
  <si>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</si>
  <si>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</si>
  <si>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</si>
  <si>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</si>
  <si>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</si>
  <si>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</si>
  <si>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</si>
  <si>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</si>
  <si>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</si>
  <si>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</si>
  <si>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</si>
  <si>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</si>
  <si>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</si>
  <si>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</si>
  <si>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</si>
  <si>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</si>
  <si>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</si>
  <si>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</si>
  <si>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</si>
  <si>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</si>
  <si>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</si>
  <si>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</si>
  <si>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</si>
  <si>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</si>
  <si>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</si>
  <si>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</si>
  <si>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</si>
  <si>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</si>
  <si>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</si>
  <si>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</si>
  <si>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</si>
  <si>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</si>
  <si>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</si>
  <si>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</si>
  <si>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</si>
  <si>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</si>
  <si>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</si>
  <si>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</si>
  <si>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</si>
  <si>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</si>
  <si>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</si>
  <si>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</si>
  <si>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</si>
  <si>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</si>
  <si>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</si>
  <si>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</si>
  <si>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</si>
  <si>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</si>
  <si>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</si>
  <si>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</si>
  <si>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</si>
  <si>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</si>
  <si>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</si>
  <si>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</si>
  <si>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</si>
  <si>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</si>
  <si>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</si>
  <si>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</si>
  <si>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</si>
  <si>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</si>
  <si>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</si>
  <si>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</si>
  <si>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</si>
  <si>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</si>
  <si>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</si>
  <si>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</si>
  <si>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</si>
  <si>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</si>
  <si>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</si>
  <si>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</si>
  <si>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</si>
  <si>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</si>
  <si>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</si>
  <si>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</si>
  <si>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</si>
  <si>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</si>
  <si>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</si>
  <si>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</si>
  <si>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</si>
  <si>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</si>
  <si>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</si>
  <si>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</si>
  <si>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</si>
  <si>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</si>
  <si>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</si>
  <si>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</si>
  <si>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</si>
  <si>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</si>
  <si>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</si>
  <si>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</si>
  <si>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</si>
  <si>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</si>
  <si>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</si>
  <si>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</si>
  <si>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</si>
  <si>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</si>
  <si>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</si>
  <si>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</si>
  <si>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</si>
  <si>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</si>
  <si>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</si>
  <si>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</si>
  <si>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</si>
  <si>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</si>
  <si>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</si>
  <si>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</si>
  <si>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</si>
  <si>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</si>
  <si>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</si>
  <si>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</si>
  <si>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</si>
  <si>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</si>
  <si>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</si>
  <si>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</si>
  <si>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</si>
  <si>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</si>
  <si>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</si>
  <si>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</si>
  <si>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</si>
  <si>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</si>
  <si>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</si>
  <si>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</si>
  <si>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</si>
  <si>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</si>
  <si>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</si>
  <si>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</si>
  <si>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</si>
  <si>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</si>
  <si>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</si>
  <si>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</si>
  <si>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</si>
  <si>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</si>
  <si>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</si>
  <si>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</si>
  <si>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</si>
  <si>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</si>
  <si>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</si>
  <si>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</si>
  <si>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</si>
  <si>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</si>
  <si>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</si>
  <si>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</si>
  <si>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</si>
  <si>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</si>
  <si>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</si>
  <si>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</si>
  <si>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</si>
  <si>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</si>
  <si>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</si>
  <si>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</si>
  <si>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</si>
  <si>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</si>
  <si>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</si>
  <si>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</si>
  <si>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</si>
  <si>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</si>
  <si>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</si>
  <si>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</si>
  <si>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</si>
  <si>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</si>
  <si>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</si>
  <si>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</si>
  <si>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</si>
  <si>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</si>
  <si>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</si>
  <si>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</si>
  <si>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</si>
  <si>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</si>
  <si>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</si>
  <si>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</si>
  <si>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</si>
  <si>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</si>
  <si>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</si>
  <si>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</si>
  <si>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</si>
  <si>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</si>
  <si>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</si>
  <si>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</si>
  <si>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</si>
  <si>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</si>
  <si>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</si>
  <si>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</si>
  <si>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</si>
  <si>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</si>
  <si>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</si>
  <si>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</si>
  <si>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</si>
  <si>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</si>
  <si>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</si>
  <si>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</si>
  <si>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</si>
  <si>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</si>
  <si>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</si>
  <si>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</si>
  <si>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</si>
  <si>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</si>
  <si>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</si>
  <si>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</si>
  <si>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</si>
  <si>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</si>
  <si>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</si>
  <si>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</si>
  <si>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</si>
  <si>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</si>
  <si>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</si>
  <si>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</si>
  <si>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</si>
  <si>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</si>
  <si>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</si>
  <si>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</si>
  <si>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</si>
  <si>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</si>
  <si>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</si>
  <si>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</si>
  <si>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</si>
  <si>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</si>
  <si>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</si>
  <si>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</si>
  <si>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</si>
  <si>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</si>
  <si>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</si>
  <si>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</si>
  <si>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</si>
  <si>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</si>
  <si>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</si>
  <si>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</si>
  <si>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</si>
  <si>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</si>
  <si>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</si>
  <si>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</si>
  <si>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</si>
  <si>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</si>
  <si>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</si>
  <si>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</si>
  <si>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</si>
  <si>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</si>
  <si>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</si>
  <si>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</si>
  <si>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</si>
  <si>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</si>
  <si>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</si>
  <si>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</si>
  <si>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</si>
  <si>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</si>
  <si>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</si>
  <si>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</si>
  <si>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</si>
  <si>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</si>
  <si>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</si>
  <si>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</si>
  <si>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</si>
  <si>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</si>
  <si>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</si>
  <si>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</si>
  <si>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</si>
  <si>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</si>
  <si>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</si>
  <si>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</si>
  <si>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</si>
  <si>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</si>
  <si>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</si>
  <si>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</si>
  <si>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</si>
  <si>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</si>
  <si>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</si>
  <si>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</si>
  <si>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</si>
  <si>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</si>
  <si>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</si>
  <si>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</si>
  <si>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</si>
  <si>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</si>
  <si>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</si>
  <si>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</si>
  <si>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</si>
  <si>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</si>
  <si>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</si>
  <si>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</si>
  <si>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</si>
  <si>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</si>
  <si>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</si>
  <si>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</si>
  <si>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</si>
  <si>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</si>
  <si>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</si>
  <si>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</si>
  <si>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</si>
  <si>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</si>
  <si>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</si>
  <si>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</si>
  <si>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</si>
  <si>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</si>
  <si>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</si>
  <si>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</si>
  <si>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</si>
  <si>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</si>
  <si>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</si>
  <si>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</si>
  <si>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</si>
  <si>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</si>
  <si>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</si>
  <si>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</si>
  <si>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</si>
  <si>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</si>
  <si>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</si>
  <si>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</si>
  <si>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</si>
  <si>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</si>
  <si>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</si>
  <si>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</si>
  <si>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</si>
  <si>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</si>
  <si>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</si>
  <si>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</si>
  <si>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</si>
  <si>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</si>
  <si>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</si>
  <si>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</si>
  <si>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</si>
  <si>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</si>
  <si>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</si>
  <si>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</si>
  <si>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</si>
  <si>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</si>
  <si>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</si>
  <si>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</si>
  <si>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</si>
  <si>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</si>
  <si>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</si>
  <si>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</si>
  <si>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</si>
  <si>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</si>
  <si>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</si>
  <si>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</si>
  <si>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</si>
  <si>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</si>
  <si>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</si>
  <si>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</si>
  <si>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</si>
  <si>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</si>
  <si>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</si>
  <si>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</si>
  <si>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</si>
  <si>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</si>
  <si>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</si>
  <si>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</si>
  <si>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</si>
  <si>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</si>
  <si>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</si>
  <si>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</si>
  <si>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</si>
  <si>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</si>
  <si>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</si>
  <si>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</si>
  <si>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</si>
  <si>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</si>
  <si>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</si>
  <si>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</si>
  <si>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</si>
  <si>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</si>
  <si>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</si>
  <si>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</si>
  <si>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</si>
  <si>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</si>
  <si>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</si>
  <si>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</si>
  <si>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</si>
  <si>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</si>
  <si>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</si>
  <si>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</si>
  <si>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</si>
  <si>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</si>
  <si>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</si>
  <si>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</si>
  <si>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</si>
  <si>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</si>
  <si>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</si>
  <si>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</si>
  <si>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</si>
  <si>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</si>
  <si>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</si>
  <si>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</si>
  <si>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</si>
  <si>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</si>
  <si>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</si>
  <si>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</si>
  <si>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</si>
  <si>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</si>
  <si>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</si>
  <si>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</si>
  <si>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</si>
  <si>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</si>
  <si>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</si>
  <si>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</si>
  <si>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</si>
  <si>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</si>
  <si>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</si>
  <si>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</si>
  <si>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</si>
  <si>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</si>
  <si>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</si>
  <si>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</si>
  <si>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</si>
  <si>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</si>
  <si>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</si>
  <si>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</si>
  <si>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</si>
  <si>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</si>
  <si>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</si>
  <si>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</si>
  <si>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</si>
  <si>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</si>
  <si>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</si>
  <si>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</si>
  <si>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</si>
  <si>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</si>
  <si>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</si>
  <si>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</si>
  <si>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</si>
  <si>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</si>
  <si>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</si>
  <si>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</si>
  <si>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</si>
  <si>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</si>
  <si>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</si>
  <si>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</si>
  <si>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</si>
  <si>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</si>
  <si>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</si>
  <si>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</si>
  <si>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</si>
  <si>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</si>
  <si>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</si>
  <si>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</si>
  <si>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</si>
  <si>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</si>
  <si>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</si>
  <si>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</si>
  <si>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</si>
  <si>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</si>
  <si>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</si>
  <si>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</si>
  <si>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</si>
  <si>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</si>
  <si>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</si>
  <si>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</si>
  <si>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</si>
  <si>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</si>
  <si>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</si>
  <si>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</si>
  <si>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</si>
  <si>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</si>
  <si>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</si>
  <si>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</si>
  <si>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</si>
  <si>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</si>
  <si>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</si>
  <si>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</si>
  <si>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</si>
  <si>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</si>
  <si>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</si>
  <si>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</si>
  <si>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</si>
  <si>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</si>
  <si>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</si>
  <si>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</si>
  <si>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</si>
  <si>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</si>
  <si>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</si>
  <si>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</si>
  <si>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</si>
  <si>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</si>
  <si>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</si>
  <si>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</si>
  <si>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</si>
  <si>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</si>
  <si>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</si>
  <si>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</si>
  <si>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</si>
  <si>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</si>
  <si>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</si>
  <si>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</si>
  <si>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</si>
  <si>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</si>
  <si>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</si>
  <si>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</si>
  <si>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</si>
  <si>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</si>
  <si>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</si>
  <si>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</si>
  <si>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</si>
  <si>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</si>
  <si>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</si>
  <si>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</si>
  <si>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</si>
  <si>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</si>
  <si>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</si>
  <si>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</si>
  <si>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</si>
  <si>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</si>
  <si>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</si>
  <si>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</si>
  <si>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</si>
  <si>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</si>
  <si>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</si>
  <si>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</si>
  <si>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</si>
  <si>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</si>
  <si>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</si>
  <si>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</si>
  <si>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</si>
  <si>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</si>
  <si>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</si>
  <si>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</si>
  <si>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</si>
  <si>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</si>
  <si>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</si>
  <si>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</si>
  <si>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</si>
  <si>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</si>
  <si>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</si>
  <si>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</si>
  <si>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</si>
  <si>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</si>
  <si>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</si>
  <si>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</si>
  <si>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</si>
  <si>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</si>
  <si>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</si>
  <si>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</si>
  <si>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</si>
  <si>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</si>
  <si>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</si>
  <si>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</si>
  <si>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</si>
  <si>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</si>
  <si>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</si>
  <si>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</si>
  <si>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</si>
  <si>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</si>
  <si>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</si>
  <si>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</si>
  <si>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</si>
  <si>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</si>
  <si>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</si>
  <si>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</si>
  <si>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</si>
  <si>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</si>
  <si>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</si>
  <si>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</si>
  <si>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</si>
  <si>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</si>
  <si>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</si>
  <si>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</si>
  <si>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</si>
  <si>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</si>
  <si>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</si>
  <si>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</si>
  <si>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</si>
  <si>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</si>
  <si>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</si>
  <si>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</si>
  <si>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</si>
  <si>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</si>
  <si>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</si>
  <si>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</si>
  <si>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</si>
  <si>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</si>
  <si>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</si>
  <si>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</si>
  <si>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</si>
  <si>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</si>
  <si>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</si>
  <si>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</si>
  <si>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</si>
  <si>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</si>
  <si>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</si>
  <si>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</si>
  <si>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</si>
  <si>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</si>
  <si>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</si>
  <si>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</si>
  <si>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</si>
  <si>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</si>
  <si>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</si>
  <si>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</si>
  <si>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</si>
  <si>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</si>
  <si>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</si>
  <si>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</si>
  <si>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</si>
  <si>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</si>
  <si>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</si>
  <si>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</si>
  <si>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</si>
  <si>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</si>
  <si>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</si>
  <si>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</si>
  <si>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</si>
  <si>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</si>
  <si>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</si>
  <si>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</si>
  <si>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</si>
  <si>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</si>
  <si>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</si>
  <si>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</si>
  <si>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</si>
  <si>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</si>
  <si>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</si>
  <si>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</si>
  <si>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</si>
  <si>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</si>
  <si>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</si>
  <si>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</si>
  <si>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</si>
  <si>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</si>
  <si>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</si>
  <si>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</si>
  <si>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</si>
  <si>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</si>
  <si>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</si>
  <si>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</si>
  <si>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</si>
  <si>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</si>
  <si>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</si>
  <si>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</si>
  <si>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</si>
  <si>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</si>
  <si>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</si>
  <si>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</si>
  <si>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</si>
  <si>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</si>
  <si>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</si>
  <si>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</si>
  <si>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</si>
  <si>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</si>
  <si>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</si>
  <si>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</si>
  <si>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</si>
  <si>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</si>
  <si>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</si>
  <si>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</si>
  <si>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</si>
  <si>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</si>
  <si>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</si>
  <si>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</si>
  <si>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</si>
  <si>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</si>
  <si>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</si>
  <si>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</si>
  <si>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</si>
  <si>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</si>
  <si>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</si>
  <si>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</si>
  <si>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</si>
  <si>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</si>
  <si>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</si>
  <si>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</si>
  <si>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</si>
  <si>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</si>
  <si>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</si>
  <si>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</si>
  <si>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</si>
  <si>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</si>
  <si>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</si>
  <si>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</si>
  <si>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</si>
  <si>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</si>
  <si>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</si>
  <si>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</si>
  <si>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</si>
  <si>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</si>
  <si>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</si>
  <si>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</si>
  <si>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</si>
  <si>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</si>
  <si>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</si>
  <si>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</si>
  <si>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</si>
  <si>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</si>
  <si>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</si>
  <si>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</si>
  <si>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</si>
  <si>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</si>
  <si>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</si>
  <si>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</si>
  <si>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</si>
  <si>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</si>
  <si>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</si>
  <si>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</si>
  <si>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</si>
  <si>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</si>
  <si>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</si>
  <si>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</si>
  <si>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</si>
  <si>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</si>
  <si>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</si>
  <si>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</si>
  <si>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</si>
  <si>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</si>
  <si>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</si>
  <si>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</si>
  <si>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</si>
  <si>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</si>
  <si>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</si>
  <si>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</si>
  <si>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</si>
  <si>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</si>
  <si>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</si>
  <si>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</si>
  <si>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</si>
  <si>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</si>
  <si>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</si>
  <si>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</si>
  <si>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</si>
  <si>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</si>
  <si>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</si>
  <si>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</si>
  <si>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</si>
  <si>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</si>
  <si>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</si>
  <si>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</si>
  <si>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</si>
  <si>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</si>
  <si>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</si>
  <si>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</si>
  <si>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</si>
  <si>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</si>
  <si>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</si>
  <si>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</si>
  <si>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</si>
  <si>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</si>
  <si>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</si>
  <si>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</si>
  <si>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</si>
  <si>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</si>
  <si>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</si>
  <si>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</si>
  <si>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</si>
  <si>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</si>
  <si>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</si>
  <si>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</si>
  <si>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</si>
  <si>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</si>
  <si>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</si>
  <si>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</si>
  <si>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</si>
  <si>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</si>
  <si>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</si>
  <si>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</si>
  <si>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</si>
  <si>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</si>
  <si>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</si>
  <si>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</si>
  <si>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</si>
  <si>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</si>
  <si>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</si>
  <si>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</si>
  <si>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</si>
  <si>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</si>
  <si>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</si>
  <si>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</si>
  <si>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</si>
  <si>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</si>
  <si>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</si>
  <si>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</si>
  <si>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</si>
  <si>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</si>
  <si>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</si>
  <si>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</si>
  <si>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</si>
  <si>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</si>
  <si>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</si>
  <si>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</si>
  <si>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</si>
  <si>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</si>
  <si>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</si>
  <si>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</si>
  <si>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</si>
  <si>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</si>
  <si>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</si>
  <si>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</si>
  <si>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</si>
  <si>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</si>
  <si>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</si>
  <si>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</si>
  <si>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</si>
  <si>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</si>
  <si>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</si>
  <si>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</si>
  <si>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</si>
  <si>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</si>
  <si>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</si>
  <si>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</si>
  <si>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</si>
  <si>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</si>
  <si>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</si>
  <si>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</si>
  <si>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</si>
  <si>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</si>
  <si>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</si>
  <si>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</si>
  <si>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</si>
  <si>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</si>
  <si>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</si>
  <si>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</si>
  <si>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</si>
  <si>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</si>
  <si>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</si>
  <si>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</si>
  <si>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</si>
  <si>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</si>
  <si>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</si>
  <si>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</si>
  <si>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</si>
  <si>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</si>
  <si>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</si>
  <si>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</si>
  <si>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</si>
  <si>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</si>
  <si>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</si>
  <si>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</si>
  <si>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</si>
  <si>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</si>
  <si>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</si>
  <si>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</si>
  <si>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</si>
  <si>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</si>
  <si>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</si>
  <si>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</si>
  <si>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</si>
  <si>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</si>
  <si>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</si>
  <si>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</si>
  <si>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</si>
  <si>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</si>
  <si>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</si>
  <si>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</si>
  <si>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</si>
  <si>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</si>
  <si>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</si>
  <si>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</si>
  <si>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</si>
  <si>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</si>
  <si>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</si>
  <si>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</si>
  <si>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</si>
  <si>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</si>
  <si>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</si>
  <si>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</si>
  <si>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</si>
  <si>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</si>
  <si>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</si>
  <si>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</si>
  <si>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</si>
  <si>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</si>
  <si>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</si>
  <si>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</si>
  <si>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</si>
  <si>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</si>
  <si>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</si>
  <si>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</si>
  <si>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</si>
  <si>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</si>
  <si>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</si>
  <si>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</si>
  <si>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</si>
  <si>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</si>
  <si>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</si>
  <si>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</si>
  <si>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</si>
  <si>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</si>
  <si>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</si>
  <si>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</si>
  <si>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</si>
  <si>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</si>
  <si>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</si>
  <si>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</si>
  <si>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</si>
  <si>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</si>
  <si>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</si>
  <si>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</si>
  <si>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</si>
  <si>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</si>
  <si>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</si>
  <si>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</si>
  <si>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</si>
  <si>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</si>
  <si>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</si>
  <si>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</si>
  <si>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</si>
  <si>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</si>
  <si>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</si>
  <si>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</si>
  <si>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</si>
  <si>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</si>
  <si>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</si>
  <si>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</si>
  <si>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</si>
  <si>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</si>
  <si>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</si>
  <si>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</si>
  <si>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</si>
  <si>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</si>
  <si>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</si>
  <si>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</si>
  <si>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</si>
  <si>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</si>
  <si>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</si>
  <si>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</si>
  <si>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</si>
  <si>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</si>
  <si>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</si>
  <si>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</si>
  <si>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</si>
  <si>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</si>
  <si>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</si>
  <si>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</si>
  <si>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</si>
  <si>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</si>
  <si>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</si>
  <si>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</si>
  <si>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</si>
  <si>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</si>
  <si>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</si>
  <si>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</si>
  <si>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</si>
  <si>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</si>
  <si>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</si>
  <si>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</si>
  <si>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</si>
  <si>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</si>
  <si>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</si>
  <si>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</si>
  <si>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</si>
  <si>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</si>
  <si>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</si>
  <si>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</si>
  <si>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</si>
  <si>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</si>
  <si>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</si>
  <si>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</si>
  <si>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</si>
  <si>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</si>
  <si>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</si>
  <si>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</si>
  <si>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</si>
  <si>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</si>
  <si>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</si>
  <si>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</si>
  <si>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</si>
  <si>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</si>
  <si>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</si>
  <si>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</si>
  <si>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</si>
  <si>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</si>
  <si>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</si>
  <si>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</si>
  <si>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</si>
  <si>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</si>
  <si>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</si>
  <si>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</si>
  <si>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</si>
  <si>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</si>
  <si>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</si>
  <si>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</si>
  <si>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</si>
  <si>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</si>
  <si>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</si>
  <si>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</si>
  <si>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</si>
  <si>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</si>
  <si>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</si>
  <si>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</si>
  <si>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</si>
  <si>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</si>
  <si>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</si>
  <si>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</si>
  <si>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</si>
  <si>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</si>
  <si>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</si>
  <si>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</si>
  <si>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</si>
  <si>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</si>
  <si>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</si>
  <si>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</si>
  <si>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</si>
  <si>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</si>
  <si>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</si>
  <si>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</si>
  <si>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</si>
  <si>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</si>
  <si>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</si>
  <si>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</si>
  <si>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</si>
  <si>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</si>
  <si>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</si>
  <si>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</si>
  <si>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</si>
  <si>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</si>
  <si>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</si>
  <si>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</si>
  <si>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</si>
  <si>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</si>
  <si>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</si>
  <si>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</si>
  <si>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</si>
  <si>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</si>
  <si>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</si>
  <si>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</si>
  <si>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</si>
  <si>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</si>
  <si>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</si>
  <si>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</si>
  <si>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</si>
  <si>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</si>
  <si>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</si>
  <si>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</si>
  <si>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</si>
  <si>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</si>
  <si>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</si>
  <si>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</si>
  <si>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</si>
  <si>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</si>
  <si>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</si>
  <si>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</si>
  <si>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</si>
  <si>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</si>
  <si>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</si>
  <si>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</si>
  <si>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</si>
  <si>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</si>
  <si>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</si>
  <si>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</si>
  <si>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</si>
  <si>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</si>
  <si>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</si>
  <si>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</si>
  <si>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</si>
  <si>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</si>
  <si>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</si>
  <si>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</si>
  <si>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</si>
  <si>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</si>
  <si>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</si>
  <si>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</si>
  <si>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</si>
  <si>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</si>
  <si>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</si>
  <si>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</si>
  <si>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</si>
  <si>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</si>
  <si>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</si>
  <si>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</si>
  <si>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</si>
  <si>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</si>
  <si>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</si>
  <si>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</si>
  <si>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</si>
  <si>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</si>
  <si>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</si>
  <si>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</si>
  <si>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</si>
  <si>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</si>
  <si>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</si>
  <si>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</si>
  <si>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</si>
  <si>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</si>
  <si>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</si>
  <si>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</si>
  <si>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</si>
  <si>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</si>
  <si>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</si>
  <si>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</si>
  <si>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</si>
  <si>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</si>
  <si>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</si>
  <si>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</si>
  <si>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</si>
  <si>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</si>
  <si>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</si>
  <si>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</si>
  <si>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</si>
  <si>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</si>
  <si>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</si>
  <si>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</si>
  <si>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</si>
  <si>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</si>
  <si>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</si>
  <si>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</si>
  <si>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</si>
  <si>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</si>
  <si>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</si>
  <si>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</si>
  <si>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</si>
  <si>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</si>
  <si>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</si>
  <si>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</si>
  <si>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</si>
  <si>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</si>
  <si>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</si>
  <si>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</si>
  <si>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</si>
  <si>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</si>
  <si>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</si>
  <si>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</si>
  <si>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</si>
  <si>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</si>
  <si>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</si>
  <si>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</si>
  <si>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</si>
  <si>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</si>
  <si>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</si>
  <si>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</si>
  <si>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</si>
  <si>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</si>
  <si>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</si>
  <si>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</si>
  <si>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</si>
  <si>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</si>
  <si>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</si>
  <si>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</si>
  <si>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</si>
  <si>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</si>
  <si>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</si>
  <si>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</si>
  <si>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</si>
  <si>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</si>
  <si>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</si>
  <si>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</si>
  <si>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</si>
  <si>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</si>
  <si>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</si>
  <si>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</si>
  <si>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</si>
  <si>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</si>
  <si>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</si>
  <si>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</si>
  <si>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</si>
  <si>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</si>
  <si>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</si>
  <si>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</si>
  <si>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</si>
  <si>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</si>
  <si>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</si>
  <si>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</si>
  <si>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</si>
  <si>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</si>
  <si>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</si>
  <si>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</si>
  <si>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</si>
  <si>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</si>
  <si>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</si>
  <si>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</si>
  <si>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</si>
  <si>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</si>
  <si>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</si>
  <si>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</si>
  <si>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</si>
  <si>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</si>
  <si>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</si>
  <si>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</si>
  <si>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</si>
  <si>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</si>
  <si>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</si>
  <si>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</si>
  <si>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</si>
  <si>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</si>
  <si>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</si>
  <si>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</si>
  <si>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</si>
  <si>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</si>
  <si>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</si>
  <si>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</si>
  <si>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</si>
  <si>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</si>
  <si>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</si>
  <si>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</si>
  <si>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</si>
  <si>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</si>
  <si>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</si>
  <si>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</si>
  <si>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</si>
  <si>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</si>
  <si>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</si>
  <si>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</si>
  <si>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</si>
  <si>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</si>
  <si>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</si>
  <si>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</si>
  <si>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</si>
  <si>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</si>
  <si>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</si>
  <si>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</si>
  <si>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</si>
  <si>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</si>
  <si>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</si>
  <si>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</si>
  <si>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</si>
  <si>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</si>
  <si>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</si>
  <si>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</si>
  <si>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</si>
  <si>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</si>
  <si>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</si>
  <si>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</si>
  <si>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</si>
  <si>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</si>
  <si>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</si>
  <si>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</si>
  <si>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</si>
  <si>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</si>
  <si>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</si>
  <si>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</si>
  <si>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</si>
  <si>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</si>
  <si>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</si>
  <si>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</si>
  <si>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</si>
  <si>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</si>
  <si>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</si>
  <si>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</si>
  <si>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</si>
  <si>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</si>
  <si>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</si>
  <si>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</si>
  <si>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</si>
  <si>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</si>
  <si>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</si>
  <si>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</si>
  <si>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</si>
  <si>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</si>
  <si>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</si>
  <si>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</si>
  <si>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</si>
  <si>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</si>
  <si>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</si>
  <si>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</si>
  <si>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</si>
  <si>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</si>
  <si>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</si>
  <si>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</si>
  <si>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</si>
  <si>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</si>
  <si>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</si>
  <si>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</si>
  <si>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</si>
  <si>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</si>
  <si>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</si>
  <si>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</si>
  <si>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</si>
  <si>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</si>
  <si>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</si>
  <si>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</si>
  <si>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</si>
  <si>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</si>
  <si>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</si>
  <si>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</si>
  <si>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</si>
  <si>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</si>
  <si>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</si>
  <si>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</si>
  <si>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</si>
  <si>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</si>
  <si>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</si>
  <si>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</si>
  <si>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</si>
  <si>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</si>
  <si>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</si>
  <si>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</si>
  <si>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</si>
  <si>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</si>
  <si>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</si>
  <si>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</si>
  <si>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</si>
  <si>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</si>
  <si>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</si>
  <si>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</si>
  <si>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</si>
  <si>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</si>
  <si>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</si>
  <si>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</si>
  <si>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</si>
  <si>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</si>
  <si>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</si>
  <si>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</si>
  <si>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</si>
  <si>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</si>
  <si>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</si>
  <si>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</si>
  <si>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</si>
  <si>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</si>
  <si>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</si>
  <si>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</si>
  <si>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</si>
  <si>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</si>
  <si>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</si>
  <si>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</si>
  <si>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</si>
  <si>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</si>
  <si>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</si>
  <si>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</si>
  <si>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</si>
  <si>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</si>
  <si>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</si>
  <si>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</si>
  <si>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</si>
  <si>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</si>
  <si>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</si>
  <si>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</si>
  <si>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</si>
  <si>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</si>
  <si>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</si>
  <si>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</si>
  <si>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</si>
  <si>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</si>
  <si>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</si>
  <si>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</si>
  <si>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</si>
  <si>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</si>
  <si>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</si>
  <si>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</si>
  <si>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</si>
  <si>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</si>
  <si>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</si>
  <si>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</si>
  <si>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</si>
  <si>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</si>
  <si>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</si>
  <si>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</si>
  <si>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</si>
  <si>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</si>
  <si>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</si>
  <si>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</si>
  <si>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</si>
  <si>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</si>
  <si>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</si>
  <si>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</si>
  <si>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</si>
  <si>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</si>
  <si>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</si>
  <si>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</si>
  <si>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</si>
  <si>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</si>
  <si>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</si>
  <si>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</si>
  <si>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</si>
  <si>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</si>
  <si>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</si>
  <si>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</si>
  <si>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</si>
  <si>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</si>
  <si>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</si>
  <si>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</si>
  <si>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</si>
  <si>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</si>
  <si>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</si>
  <si>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</si>
  <si>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</si>
  <si>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</si>
  <si>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</si>
  <si>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</si>
  <si>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</si>
  <si>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</si>
  <si>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</si>
  <si>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</si>
  <si>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</si>
  <si>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</si>
  <si>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</si>
  <si>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</si>
  <si>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</si>
  <si>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</si>
  <si>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</si>
  <si>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</si>
  <si>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</si>
  <si>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</si>
  <si>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</si>
  <si>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</si>
  <si>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</si>
  <si>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</si>
  <si>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</si>
  <si>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</si>
  <si>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</si>
  <si>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</si>
  <si>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</si>
  <si>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</si>
  <si>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</si>
  <si>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</si>
  <si>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</si>
  <si>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</si>
  <si>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</si>
  <si>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</si>
  <si>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</si>
  <si>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</si>
  <si>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</si>
  <si>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</si>
  <si>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</si>
  <si>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</si>
  <si>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</si>
  <si>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</si>
  <si>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</si>
  <si>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</si>
  <si>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</si>
  <si>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</si>
  <si>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</si>
  <si>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</si>
  <si>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</si>
  <si>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</si>
  <si>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</si>
  <si>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</si>
  <si>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</si>
  <si>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</si>
  <si>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</si>
  <si>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</si>
  <si>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</si>
  <si>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</si>
  <si>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</si>
  <si>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</si>
  <si>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</si>
  <si>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</si>
  <si>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</si>
  <si>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</si>
  <si>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</si>
  <si>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</si>
  <si>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</si>
  <si>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</si>
  <si>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</si>
  <si>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</si>
  <si>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</si>
  <si>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</si>
  <si>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</si>
  <si>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</si>
  <si>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</si>
  <si>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</si>
  <si>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</si>
  <si>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</si>
  <si>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</si>
  <si>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</si>
  <si>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</si>
  <si>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</si>
  <si>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</si>
  <si>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</si>
  <si>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</si>
  <si>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</si>
  <si>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</si>
  <si>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</si>
  <si>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</si>
  <si>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</si>
  <si>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</si>
  <si>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</si>
  <si>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</si>
  <si>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</si>
  <si>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</si>
  <si>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</si>
  <si>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</si>
  <si>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</si>
  <si>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</si>
  <si>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</si>
  <si>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</si>
  <si>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</si>
  <si>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</si>
  <si>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</si>
  <si>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</si>
  <si>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</si>
  <si>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</si>
  <si>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</si>
  <si>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</si>
  <si>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</si>
  <si>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</si>
  <si>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</si>
  <si>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</si>
  <si>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</si>
  <si>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</si>
  <si>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</si>
  <si>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</si>
  <si>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</si>
  <si>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</si>
  <si>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</si>
  <si>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</si>
  <si>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</si>
  <si>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</si>
  <si>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</si>
  <si>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</si>
  <si>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</si>
  <si>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</si>
  <si>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</si>
  <si>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</si>
  <si>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</si>
  <si>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</si>
  <si>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</si>
  <si>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</si>
  <si>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</si>
  <si>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</si>
  <si>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</si>
  <si>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</si>
  <si>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</si>
  <si>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</si>
  <si>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</si>
  <si>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</si>
  <si>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</si>
  <si>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</si>
  <si>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</si>
  <si>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</si>
  <si>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</si>
  <si>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</si>
  <si>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</si>
  <si>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</si>
  <si>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</si>
  <si>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</si>
  <si>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</si>
  <si>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</si>
  <si>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</si>
  <si>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</si>
  <si>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</si>
  <si>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</si>
  <si>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</si>
  <si>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</si>
  <si>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</si>
  <si>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</si>
  <si>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</si>
  <si>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</si>
  <si>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</si>
  <si>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</si>
  <si>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</si>
  <si>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</si>
  <si>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</si>
  <si>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</si>
  <si>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</si>
  <si>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</si>
  <si>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</si>
  <si>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</si>
  <si>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</si>
  <si>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</si>
  <si>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</si>
  <si>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</si>
  <si>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</si>
  <si>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</si>
  <si>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</si>
  <si>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</si>
  <si>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</si>
  <si>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</si>
  <si>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</si>
  <si>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</si>
  <si>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</si>
  <si>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</si>
  <si>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</si>
  <si>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</si>
  <si>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</si>
  <si>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</si>
  <si>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</si>
  <si>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</si>
  <si>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</si>
  <si>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</si>
  <si>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</si>
  <si>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</si>
  <si>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</si>
  <si>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</si>
  <si>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</si>
  <si>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</si>
  <si>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</si>
  <si>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</si>
  <si>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</si>
  <si>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</si>
  <si>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</si>
  <si>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</si>
  <si>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</si>
  <si>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</si>
  <si>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</si>
  <si>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</si>
  <si>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</si>
  <si>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</si>
  <si>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</si>
  <si>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</si>
  <si>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</si>
  <si>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</si>
  <si>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</si>
  <si>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</si>
  <si>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</si>
  <si>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</si>
  <si>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</si>
  <si>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</si>
  <si>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</si>
  <si>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</si>
  <si>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</si>
  <si>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</si>
  <si>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</si>
  <si>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</si>
  <si>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</si>
  <si>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</si>
  <si>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</si>
  <si>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</si>
  <si>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</si>
  <si>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</si>
  <si>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</si>
  <si>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</si>
  <si>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</si>
  <si>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</si>
  <si>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</si>
  <si>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</si>
  <si>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</si>
  <si>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</si>
  <si>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</si>
  <si>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</si>
  <si>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</si>
  <si>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</si>
  <si>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</si>
  <si>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</si>
  <si>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</si>
  <si>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</si>
  <si>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</si>
  <si>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</si>
  <si>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</si>
  <si>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</si>
  <si>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</si>
  <si>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</si>
  <si>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</si>
  <si>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</si>
  <si>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</si>
  <si>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</si>
  <si>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</si>
  <si>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</si>
  <si>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</si>
  <si>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</si>
  <si>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</si>
  <si>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</si>
  <si>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</si>
  <si>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</si>
  <si>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</si>
  <si>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</si>
  <si>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</si>
  <si>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</si>
  <si>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</si>
  <si>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</si>
  <si>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</si>
  <si>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</si>
  <si>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</si>
  <si>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</si>
  <si>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</si>
  <si>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</si>
  <si>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</si>
  <si>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</si>
  <si>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</si>
  <si>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</si>
  <si>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</si>
  <si>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</si>
  <si>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</si>
  <si>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</si>
  <si>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</si>
  <si>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</si>
  <si>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</si>
  <si>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</si>
  <si>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</si>
  <si>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</si>
  <si>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</si>
  <si>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</si>
  <si>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</si>
  <si>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</si>
  <si>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</si>
  <si>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</si>
  <si>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</si>
  <si>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</si>
  <si>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</si>
  <si>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</si>
  <si>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</si>
  <si>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</si>
  <si>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</si>
  <si>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</si>
  <si>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</si>
  <si>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</si>
  <si>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</si>
  <si>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</si>
  <si>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</si>
  <si>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</si>
  <si>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</si>
  <si>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</si>
  <si>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</si>
  <si>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</si>
  <si>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</si>
  <si>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</si>
  <si>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</si>
  <si>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</si>
  <si>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</si>
  <si>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</si>
  <si>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</si>
  <si>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</si>
  <si>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</si>
  <si>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</si>
  <si>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</si>
  <si>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</si>
  <si>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</si>
  <si>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</si>
  <si>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</si>
  <si>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</si>
  <si>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</si>
  <si>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</si>
  <si>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</si>
  <si>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</si>
  <si>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</si>
  <si>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</si>
  <si>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</si>
  <si>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</si>
  <si>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</si>
  <si>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</si>
  <si>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</si>
  <si>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</si>
  <si>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</si>
  <si>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</si>
  <si>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</si>
  <si>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</si>
  <si>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</si>
  <si>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</si>
  <si>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</si>
  <si>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</si>
  <si>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</si>
  <si>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</si>
  <si>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</si>
  <si>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</si>
  <si>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</si>
  <si>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</si>
  <si>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</si>
  <si>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</si>
  <si>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</si>
  <si>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</si>
  <si>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</si>
  <si>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</si>
  <si>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</si>
  <si>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</si>
  <si>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</si>
  <si>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</si>
  <si>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</si>
  <si>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</si>
  <si>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</si>
  <si>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</si>
  <si>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</si>
  <si>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</si>
  <si>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</si>
  <si>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</si>
  <si>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</si>
  <si>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</si>
  <si>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</si>
  <si>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</si>
  <si>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</si>
  <si>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</si>
  <si>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</si>
  <si>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</si>
  <si>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</si>
  <si>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</si>
  <si>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</si>
  <si>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</si>
  <si>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</si>
  <si>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</si>
  <si>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</si>
  <si>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</si>
  <si>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</si>
  <si>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</si>
  <si>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</si>
  <si>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</si>
  <si>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</si>
  <si>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</si>
  <si>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</si>
  <si>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</si>
  <si>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</si>
  <si>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</si>
  <si>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</si>
  <si>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</si>
  <si>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</si>
  <si>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</si>
  <si>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</si>
  <si>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</si>
  <si>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</si>
  <si>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</si>
  <si>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</si>
  <si>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</si>
  <si>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</si>
  <si>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</si>
  <si>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</si>
  <si>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</si>
  <si>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</si>
  <si>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</si>
  <si>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</si>
  <si>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</si>
  <si>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</si>
  <si>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</si>
  <si>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</si>
  <si>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</si>
  <si>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</si>
  <si>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</si>
  <si>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</si>
  <si>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</si>
  <si>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</si>
  <si>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</si>
  <si>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</si>
  <si>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</si>
  <si>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</si>
  <si>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</si>
  <si>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</si>
  <si>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</si>
  <si>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</si>
  <si>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</si>
  <si>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</si>
  <si>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</si>
  <si>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</si>
  <si>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</si>
  <si>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</si>
  <si>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</si>
  <si>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</si>
  <si>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</si>
  <si>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</si>
  <si>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</si>
  <si>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</si>
  <si>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</si>
  <si>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</si>
  <si>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</si>
  <si>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</si>
  <si>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</si>
  <si>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</si>
  <si>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</si>
  <si>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</si>
  <si>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</si>
  <si>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</si>
  <si>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</si>
  <si>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</si>
  <si>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</si>
  <si>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</si>
  <si>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</si>
  <si>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</si>
  <si>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</si>
  <si>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</si>
  <si>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</si>
  <si>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</si>
  <si>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</si>
  <si>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</si>
  <si>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</si>
  <si>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</si>
  <si>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</si>
  <si>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</si>
  <si>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</si>
  <si>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</si>
  <si>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</si>
  <si>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</si>
  <si>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</si>
  <si>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</si>
  <si>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</si>
  <si>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</si>
  <si>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</si>
  <si>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</si>
  <si>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</si>
  <si>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</si>
  <si>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</si>
  <si>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</si>
  <si>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</si>
  <si>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</si>
  <si>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</si>
  <si>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</si>
  <si>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</si>
  <si>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</si>
  <si>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</si>
  <si>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</si>
  <si>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</si>
  <si>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</si>
  <si>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</si>
  <si>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</si>
  <si>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</si>
  <si>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</si>
  <si>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</si>
  <si>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</si>
  <si>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</si>
  <si>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</si>
  <si>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</si>
  <si>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</si>
  <si>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</si>
  <si>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</si>
  <si>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</si>
  <si>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</si>
  <si>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</si>
  <si>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</si>
  <si>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</si>
  <si>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</si>
  <si>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</si>
  <si>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</si>
  <si>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</si>
  <si>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</si>
  <si>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</si>
  <si>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</si>
  <si>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</si>
  <si>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</si>
  <si>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</si>
  <si>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</si>
  <si>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</si>
  <si>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</si>
  <si>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</si>
  <si>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</si>
  <si>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</si>
  <si>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</si>
  <si>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</si>
  <si>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</si>
  <si>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</si>
  <si>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</si>
  <si>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</si>
  <si>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</si>
  <si>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</si>
  <si>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</si>
  <si>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</si>
  <si>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</si>
  <si>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</si>
  <si>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</si>
  <si>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</si>
  <si>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</si>
  <si>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</si>
  <si>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</si>
  <si>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</si>
  <si>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</si>
  <si>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</si>
  <si>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</si>
  <si>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</si>
  <si>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</si>
  <si>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</si>
  <si>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</si>
  <si>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</si>
  <si>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</si>
  <si>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</si>
  <si>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</si>
  <si>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</si>
  <si>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</si>
  <si>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</si>
  <si>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</si>
  <si>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</si>
  <si>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</si>
  <si>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</si>
  <si>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</si>
  <si>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</si>
  <si>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</si>
  <si>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</si>
  <si>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</si>
  <si>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</si>
  <si>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</si>
  <si>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</si>
  <si>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</si>
  <si>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</si>
  <si>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</si>
  <si>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</si>
  <si>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</si>
  <si>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</si>
  <si>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</si>
  <si>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</si>
  <si>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</si>
  <si>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</si>
  <si>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</si>
  <si>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</si>
  <si>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</si>
  <si>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</si>
  <si>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</si>
  <si>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</si>
  <si>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</si>
  <si>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</si>
  <si>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</si>
  <si>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</si>
  <si>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</si>
  <si>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</si>
  <si>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</si>
  <si>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</si>
  <si>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</si>
  <si>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</si>
  <si>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</si>
  <si>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</si>
  <si>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</si>
  <si>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</si>
  <si>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</si>
  <si>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</si>
  <si>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</si>
  <si>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</si>
  <si>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</si>
  <si>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</si>
  <si>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</si>
  <si>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</si>
  <si>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</si>
  <si>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</si>
  <si>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</si>
  <si>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</si>
  <si>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</si>
  <si>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</si>
  <si>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</si>
  <si>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</si>
  <si>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</si>
  <si>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</si>
  <si>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</si>
  <si>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</si>
  <si>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</si>
  <si>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</si>
  <si>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</si>
  <si>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</si>
  <si>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</si>
  <si>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</si>
  <si>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</si>
  <si>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</si>
  <si>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</si>
  <si>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</si>
  <si>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</si>
  <si>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</si>
  <si>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</si>
  <si>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</si>
  <si>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</si>
  <si>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</si>
  <si>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</si>
  <si>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</si>
  <si>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</si>
  <si>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</si>
  <si>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</si>
  <si>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</si>
  <si>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</si>
  <si>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</si>
  <si>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</si>
  <si>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</si>
  <si>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</si>
  <si>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</si>
  <si>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</si>
  <si>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</si>
  <si>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</si>
  <si>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</si>
  <si>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</si>
  <si>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</si>
  <si>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</si>
  <si>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</si>
  <si>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</si>
  <si>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</si>
  <si>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</si>
  <si>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</si>
  <si>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</si>
  <si>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</si>
  <si>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</si>
  <si>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</si>
  <si>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</si>
  <si>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</si>
  <si>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</si>
  <si>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</si>
  <si>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</si>
  <si>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</si>
  <si>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</si>
  <si>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</si>
  <si>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</si>
  <si>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</si>
  <si>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</si>
  <si>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</si>
  <si>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</si>
  <si>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</si>
  <si>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</si>
  <si>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</si>
  <si>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</si>
  <si>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</si>
  <si>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</si>
  <si>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</si>
  <si>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</si>
  <si>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</si>
  <si>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</si>
  <si>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</si>
  <si>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</si>
  <si>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</si>
  <si>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</si>
  <si>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</si>
  <si>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</si>
  <si>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</si>
  <si>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</si>
  <si>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</si>
  <si>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</si>
  <si>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</si>
  <si>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</si>
  <si>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</si>
  <si>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</si>
  <si>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</si>
  <si>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</si>
  <si>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</si>
  <si>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</si>
  <si>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</si>
  <si>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</si>
  <si>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</si>
  <si>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</si>
  <si>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</si>
  <si>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</si>
  <si>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</si>
  <si>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</si>
  <si>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</si>
  <si>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</si>
  <si>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</si>
  <si>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</si>
  <si>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</si>
  <si>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</si>
  <si>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</si>
  <si>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</si>
  <si>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</si>
  <si>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</si>
  <si>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</si>
  <si>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</si>
  <si>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</si>
  <si>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</si>
  <si>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</si>
  <si>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</si>
  <si>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</si>
  <si>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</si>
  <si>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</si>
  <si>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</si>
  <si>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</si>
  <si>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</si>
  <si>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</si>
  <si>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</si>
  <si>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</si>
  <si>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</si>
  <si>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</si>
  <si>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</si>
  <si>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</si>
  <si>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</si>
  <si>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</si>
  <si>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</si>
  <si>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</si>
  <si>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</si>
  <si>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</si>
  <si>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</si>
  <si>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</si>
  <si>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</si>
  <si>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</si>
  <si>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</si>
  <si>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</si>
  <si>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</si>
  <si>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</si>
  <si>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</si>
  <si>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</si>
  <si>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</si>
  <si>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</si>
  <si>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</si>
  <si>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</si>
  <si>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</si>
  <si>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</si>
  <si>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</si>
  <si>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</si>
  <si>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</si>
  <si>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</si>
  <si>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</si>
  <si>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</si>
  <si>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</si>
  <si>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</si>
  <si>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</si>
  <si>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</si>
  <si>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</si>
  <si>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</si>
  <si>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</si>
  <si>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</si>
  <si>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</si>
  <si>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</si>
  <si>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</si>
  <si>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</si>
  <si>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</si>
  <si>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</si>
  <si>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</si>
  <si>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</si>
  <si>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</si>
  <si>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</si>
  <si>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</si>
  <si>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</si>
  <si>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</si>
  <si>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</si>
  <si>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</si>
  <si>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</si>
  <si>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</si>
  <si>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</si>
  <si>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</si>
  <si>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</si>
  <si>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</si>
  <si>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</si>
  <si>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</si>
  <si>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</si>
  <si>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</si>
  <si>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</si>
  <si>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</si>
  <si>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</si>
  <si>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</si>
  <si>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</si>
  <si>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</si>
  <si>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</si>
  <si>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</si>
  <si>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</si>
  <si>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</si>
  <si>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</si>
  <si>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</si>
  <si>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</si>
  <si>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</si>
  <si>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</si>
  <si>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</si>
  <si>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</si>
  <si>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</si>
  <si>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</si>
  <si>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</si>
  <si>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</si>
  <si>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</si>
  <si>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</si>
  <si>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</si>
  <si>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</si>
  <si>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</si>
  <si>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</si>
  <si>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</si>
  <si>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</si>
  <si>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</si>
  <si>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</si>
  <si>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</si>
  <si>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</si>
  <si>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</si>
  <si>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</si>
  <si>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</si>
  <si>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</si>
  <si>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</si>
  <si>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</si>
  <si>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</si>
  <si>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</si>
  <si>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</si>
  <si>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</si>
  <si>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</si>
  <si>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</si>
  <si>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</si>
  <si>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</si>
  <si>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</si>
  <si>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</si>
  <si>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</si>
  <si>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</si>
  <si>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</si>
  <si>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</si>
  <si>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</si>
  <si>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</si>
  <si>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</si>
  <si>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</si>
  <si>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</si>
  <si>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</si>
  <si>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</si>
  <si>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</si>
  <si>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</si>
  <si>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</si>
  <si>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</si>
  <si>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</si>
  <si>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</si>
  <si>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</si>
  <si>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</si>
  <si>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</si>
  <si>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</si>
  <si>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</si>
  <si>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</si>
  <si>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</si>
  <si>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</si>
  <si>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</si>
  <si>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</si>
  <si>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</si>
  <si>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</si>
  <si>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</si>
  <si>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</si>
  <si>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</si>
  <si>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</si>
  <si>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</si>
  <si>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</si>
  <si>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</si>
  <si>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</si>
  <si>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</si>
  <si>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</si>
  <si>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</si>
  <si>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</si>
  <si>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</si>
  <si>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</si>
  <si>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</si>
  <si>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</si>
  <si>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</si>
  <si>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</si>
  <si>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</si>
  <si>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</si>
  <si>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</si>
  <si>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</si>
  <si>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</si>
  <si>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</si>
  <si>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</si>
  <si>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</si>
  <si>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</si>
  <si>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</si>
  <si>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</si>
  <si>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</si>
  <si>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</si>
  <si>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</si>
  <si>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</si>
  <si>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</si>
  <si>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</si>
  <si>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</si>
  <si>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</si>
  <si>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</si>
  <si>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</si>
  <si>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</si>
  <si>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</si>
  <si>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</si>
  <si>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</si>
  <si>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</si>
  <si>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</si>
  <si>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</si>
  <si>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</si>
  <si>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</si>
  <si>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</si>
  <si>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</si>
  <si>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</si>
  <si>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</si>
  <si>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</si>
  <si>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</si>
  <si>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</si>
  <si>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</si>
  <si>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</si>
  <si>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</si>
  <si>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</si>
  <si>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</si>
  <si>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</si>
  <si>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</si>
  <si>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</si>
  <si>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</si>
  <si>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</si>
  <si>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</si>
  <si>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</si>
  <si>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</si>
  <si>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</si>
  <si>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</si>
  <si>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</si>
  <si>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</si>
  <si>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</si>
  <si>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</si>
  <si>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</si>
  <si>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</si>
  <si>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</si>
  <si>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</si>
  <si>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</si>
  <si>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</si>
  <si>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</si>
  <si>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</si>
  <si>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</si>
  <si>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</si>
  <si>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</si>
  <si>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</si>
  <si>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</si>
  <si>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</si>
  <si>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</si>
  <si>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</si>
  <si>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</si>
  <si>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</si>
  <si>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</si>
  <si>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</si>
  <si>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</si>
  <si>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</si>
  <si>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</si>
  <si>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</si>
  <si>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</si>
  <si>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</si>
  <si>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</si>
  <si>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</si>
  <si>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</si>
  <si>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</si>
  <si>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</si>
  <si>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</si>
  <si>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</si>
  <si>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</si>
  <si>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</si>
  <si>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</si>
  <si>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</si>
  <si>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</si>
  <si>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</si>
  <si>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</si>
  <si>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</si>
  <si>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</si>
  <si>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</si>
  <si>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</si>
  <si>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</si>
  <si>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</si>
  <si>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</si>
  <si>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</si>
  <si>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</si>
  <si>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</si>
  <si>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</si>
  <si>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</si>
  <si>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</si>
  <si>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</si>
  <si>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</si>
  <si>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</si>
  <si>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</si>
  <si>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</si>
  <si>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</si>
  <si>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</si>
  <si>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</si>
  <si>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</si>
  <si>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</si>
  <si>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</si>
  <si>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</si>
  <si>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</si>
  <si>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</si>
  <si>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</si>
  <si>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</si>
  <si>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</si>
  <si>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</si>
  <si>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</si>
  <si>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</si>
  <si>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</si>
  <si>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</si>
  <si>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</si>
  <si>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</si>
  <si>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</si>
  <si>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</si>
  <si>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</si>
  <si>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</si>
  <si>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</si>
  <si>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</si>
  <si>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</si>
  <si>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</si>
  <si>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</si>
  <si>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</si>
  <si>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</si>
  <si>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</si>
  <si>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</si>
  <si>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</si>
  <si>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</si>
  <si>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</si>
  <si>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</si>
  <si>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</si>
  <si>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</si>
  <si>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</si>
  <si>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</si>
  <si>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</si>
  <si>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</si>
  <si>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</si>
  <si>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</si>
  <si>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</si>
  <si>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</si>
  <si>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</si>
  <si>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</si>
  <si>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</si>
  <si>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</si>
  <si>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</si>
  <si>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</si>
  <si>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</si>
  <si>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</si>
  <si>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</si>
  <si>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</si>
  <si>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</si>
  <si>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</si>
  <si>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</si>
  <si>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</si>
  <si>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</si>
  <si>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</si>
  <si>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</si>
  <si>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</si>
  <si>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</si>
  <si>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</si>
  <si>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</si>
  <si>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</si>
  <si>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</si>
  <si>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</si>
  <si>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</si>
  <si>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</si>
  <si>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</si>
  <si>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</si>
  <si>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</si>
  <si>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</si>
  <si>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</si>
  <si>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</si>
  <si>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</si>
  <si>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</si>
  <si>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</si>
  <si>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</si>
  <si>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</si>
  <si>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</si>
  <si>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</si>
  <si>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</si>
  <si>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</si>
  <si>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</si>
  <si>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</si>
  <si>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</si>
  <si>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</si>
  <si>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</si>
  <si>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</si>
  <si>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</si>
  <si>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</si>
  <si>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</si>
  <si>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</si>
  <si>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</si>
  <si>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</si>
  <si>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</si>
  <si>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</si>
  <si>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</si>
  <si>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</si>
  <si>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</si>
  <si>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</si>
  <si>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</si>
  <si>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</si>
  <si>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</si>
  <si>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</si>
  <si>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</si>
  <si>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</si>
  <si>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</si>
  <si>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</si>
  <si>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</si>
  <si>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</si>
  <si>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</si>
  <si>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</si>
  <si>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</si>
  <si>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</si>
  <si>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</si>
  <si>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</si>
  <si>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</si>
  <si>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</si>
  <si>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</si>
  <si>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</si>
  <si>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</si>
  <si>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</si>
  <si>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</si>
  <si>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</si>
  <si>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</si>
  <si>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</si>
  <si>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</si>
  <si>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</si>
  <si>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</si>
  <si>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</si>
  <si>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</si>
  <si>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</si>
  <si>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</si>
  <si>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</si>
  <si>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</si>
  <si>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</si>
  <si>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</si>
  <si>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</si>
  <si>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</si>
  <si>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</si>
  <si>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</si>
  <si>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</si>
  <si>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</si>
  <si>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</si>
  <si>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</si>
  <si>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</si>
  <si>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</si>
  <si>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</si>
  <si>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</si>
  <si>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</si>
  <si>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</si>
  <si>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</si>
  <si>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</si>
  <si>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</si>
  <si>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</si>
  <si>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</si>
  <si>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</si>
  <si>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</si>
  <si>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</si>
  <si>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</si>
  <si>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</si>
  <si>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</si>
  <si>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</si>
  <si>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</si>
  <si>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</si>
  <si>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</si>
  <si>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</si>
  <si>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</si>
  <si>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</si>
  <si>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</si>
  <si>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</si>
  <si>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</si>
  <si>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</si>
  <si>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</si>
  <si>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</si>
  <si>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</si>
  <si>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</si>
  <si>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</si>
  <si>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</si>
  <si>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</si>
  <si>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</si>
  <si>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</si>
  <si>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</si>
  <si>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</si>
  <si>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</si>
  <si>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</si>
  <si>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</si>
  <si>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</si>
  <si>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</si>
  <si>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</si>
  <si>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</si>
  <si>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</si>
  <si>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</si>
  <si>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</si>
  <si>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</si>
  <si>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</si>
  <si>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</si>
  <si>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</si>
  <si>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</si>
  <si>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</si>
  <si>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</si>
  <si>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</si>
  <si>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</si>
  <si>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</si>
  <si>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</si>
  <si>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</si>
  <si>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</si>
  <si>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</si>
  <si>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</si>
  <si>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</si>
  <si>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</si>
  <si>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</si>
  <si>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</si>
  <si>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</si>
  <si>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</si>
  <si>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</si>
  <si>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</si>
  <si>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</si>
  <si>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</si>
  <si>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</si>
  <si>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</si>
  <si>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</si>
  <si>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</si>
  <si>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</si>
  <si>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</si>
  <si>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</si>
  <si>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</si>
  <si>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</si>
  <si>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</si>
  <si>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</si>
  <si>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</si>
  <si>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</si>
  <si>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</si>
  <si>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</si>
  <si>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</si>
  <si>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</si>
  <si>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</si>
  <si>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</si>
  <si>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</si>
  <si>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</si>
  <si>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</si>
  <si>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</si>
  <si>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</si>
  <si>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</si>
  <si>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</si>
  <si>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</si>
  <si>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</si>
  <si>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</si>
  <si>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</si>
  <si>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</si>
  <si>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</si>
  <si>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</si>
  <si>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</si>
  <si>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</si>
  <si>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</si>
  <si>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</si>
  <si>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</si>
  <si>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</si>
  <si>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</si>
  <si>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</si>
  <si>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</si>
  <si>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</si>
  <si>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</si>
  <si>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</si>
  <si>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</si>
  <si>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</si>
  <si>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</si>
  <si>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</si>
  <si>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</si>
  <si>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</si>
  <si>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</si>
  <si>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</si>
  <si>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</si>
  <si>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</si>
  <si>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</si>
  <si>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</si>
  <si>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</si>
  <si>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</si>
  <si>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</si>
  <si>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</si>
  <si>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</si>
  <si>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</si>
  <si>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</si>
  <si>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</si>
  <si>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</si>
  <si>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</si>
  <si>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</si>
  <si>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</si>
  <si>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</si>
  <si>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</si>
  <si>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</si>
  <si>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</si>
  <si>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</si>
  <si>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</si>
  <si>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</si>
  <si>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</si>
  <si>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</si>
  <si>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</si>
  <si>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</si>
  <si>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</si>
  <si>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</si>
  <si>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</si>
  <si>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</si>
  <si>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</si>
  <si>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</si>
  <si>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</si>
  <si>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</si>
  <si>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</si>
  <si>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</si>
  <si>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</si>
  <si>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</si>
  <si>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</si>
  <si>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</si>
  <si>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</si>
  <si>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</si>
  <si>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</si>
  <si>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</si>
  <si>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</si>
  <si>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</si>
  <si>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</si>
  <si>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</si>
  <si>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</si>
  <si>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</si>
  <si>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</si>
  <si>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</si>
  <si>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</si>
  <si>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</si>
  <si>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</si>
  <si>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</si>
  <si>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</si>
  <si>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</si>
  <si>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</si>
  <si>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</si>
  <si>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</si>
  <si>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</si>
  <si>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</si>
  <si>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</si>
  <si>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</si>
  <si>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</si>
  <si>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</si>
  <si>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</si>
  <si>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</si>
  <si>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</si>
  <si>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</si>
  <si>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</si>
  <si>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</si>
  <si>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</si>
  <si>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</si>
  <si>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</si>
  <si>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</si>
  <si>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</si>
  <si>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</si>
  <si>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</si>
  <si>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</si>
  <si>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</si>
  <si>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</si>
  <si>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</si>
  <si>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</si>
  <si>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</si>
  <si>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</si>
  <si>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</si>
  <si>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</si>
  <si>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</si>
  <si>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</si>
  <si>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</si>
  <si>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</si>
  <si>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</si>
  <si>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</si>
  <si>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</si>
  <si>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</si>
  <si>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</si>
  <si>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</si>
  <si>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</si>
  <si>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</si>
  <si>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</si>
  <si>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</si>
  <si>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</si>
  <si>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</si>
  <si>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</si>
  <si>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</si>
  <si>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</si>
  <si>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</si>
  <si>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</si>
  <si>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</si>
  <si>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</si>
  <si>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</si>
  <si>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</si>
  <si>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</si>
  <si>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</si>
  <si>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</si>
  <si>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</si>
  <si>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</si>
  <si>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</si>
  <si>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</si>
  <si>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</si>
  <si>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</si>
  <si>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</si>
  <si>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</si>
  <si>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</si>
  <si>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</si>
  <si>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</si>
  <si>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</si>
  <si>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</si>
  <si>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</si>
  <si>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</si>
  <si>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</si>
  <si>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</si>
  <si>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</si>
  <si>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</si>
  <si>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</si>
  <si>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</si>
  <si>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</si>
  <si>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</si>
  <si>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</si>
  <si>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</si>
  <si>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</si>
  <si>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</si>
  <si>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</si>
  <si>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</si>
  <si>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</si>
  <si>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</si>
  <si>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</si>
  <si>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</si>
  <si>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</si>
  <si>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</si>
  <si>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</si>
  <si>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</si>
  <si>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</si>
  <si>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</si>
  <si>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</si>
  <si>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</si>
  <si>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</si>
  <si>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</si>
  <si>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</si>
  <si>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</si>
  <si>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</si>
  <si>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</si>
  <si>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</si>
  <si>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</si>
  <si>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</si>
  <si>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</si>
  <si>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</si>
  <si>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</si>
  <si>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</si>
  <si>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</si>
  <si>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</si>
  <si>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</si>
  <si>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</si>
  <si>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</si>
  <si>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</si>
  <si>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</si>
  <si>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</si>
  <si>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</si>
  <si>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</si>
  <si>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</si>
  <si>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</si>
  <si>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</si>
  <si>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</si>
  <si>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</si>
  <si>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</si>
  <si>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</si>
  <si>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</si>
  <si>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</si>
  <si>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</si>
  <si>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</si>
  <si>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</si>
  <si>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</si>
  <si>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</si>
  <si>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</si>
  <si>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</si>
  <si>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</si>
  <si>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</si>
  <si>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</si>
  <si>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</si>
  <si>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</si>
  <si>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</si>
  <si>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</si>
  <si>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</si>
  <si>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</si>
  <si>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</si>
  <si>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</si>
  <si>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</si>
  <si>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</si>
  <si>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</si>
  <si>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</si>
  <si>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</si>
  <si>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</si>
  <si>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</si>
  <si>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</si>
  <si>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</si>
  <si>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</si>
  <si>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</si>
  <si>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</si>
  <si>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</si>
  <si>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</si>
  <si>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</si>
  <si>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</si>
  <si>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</si>
  <si>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</si>
  <si>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</si>
  <si>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</si>
  <si>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</si>
  <si>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</si>
  <si>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</si>
  <si>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</si>
  <si>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</si>
  <si>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</si>
  <si>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</si>
  <si>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</si>
  <si>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</si>
  <si>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</si>
  <si>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</si>
  <si>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</si>
  <si>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</si>
  <si>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</si>
  <si>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</si>
  <si>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</si>
  <si>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</si>
  <si>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</si>
  <si>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</si>
  <si>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</si>
  <si>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</si>
  <si>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</si>
  <si>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</si>
  <si>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</si>
  <si>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</si>
  <si>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</si>
  <si>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</si>
  <si>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</si>
  <si>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</si>
  <si>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</si>
  <si>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</si>
  <si>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</si>
  <si>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</si>
  <si>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</si>
  <si>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</si>
  <si>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</si>
  <si>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</si>
  <si>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</si>
  <si>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</si>
  <si>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</si>
  <si>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</si>
  <si>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</si>
  <si>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</si>
  <si>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</si>
  <si>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</si>
  <si>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</si>
  <si>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</si>
  <si>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</si>
  <si>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</si>
  <si>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</si>
  <si>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</si>
  <si>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</si>
  <si>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</si>
  <si>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</si>
  <si>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</si>
  <si>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</si>
  <si>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</si>
  <si>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</si>
  <si>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</si>
  <si>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</si>
  <si>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</si>
  <si>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</si>
  <si>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</si>
  <si>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</si>
  <si>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</si>
  <si>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</si>
  <si>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</si>
  <si>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</si>
  <si>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</si>
  <si>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</si>
  <si>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</si>
  <si>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</si>
  <si>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</si>
  <si>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</si>
  <si>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</si>
  <si>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</si>
  <si>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</si>
  <si>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</si>
  <si>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</si>
  <si>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</si>
  <si>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</si>
  <si>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</si>
  <si>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</si>
  <si>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</si>
  <si>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</si>
  <si>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</si>
  <si>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</si>
  <si>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</si>
  <si>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</si>
  <si>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</si>
  <si>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</si>
  <si>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</si>
  <si>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</si>
  <si>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</si>
  <si>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</si>
  <si>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</si>
  <si>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</si>
  <si>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</si>
  <si>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</si>
  <si>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</si>
  <si>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</si>
  <si>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</si>
  <si>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</si>
  <si>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</si>
  <si>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</si>
  <si>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</si>
  <si>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</si>
  <si>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</si>
  <si>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</si>
  <si>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</si>
  <si>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</si>
  <si>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</si>
  <si>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</si>
  <si>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</si>
  <si>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</si>
  <si>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</si>
  <si>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</si>
  <si>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</si>
  <si>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</si>
  <si>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</si>
  <si>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</si>
  <si>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</si>
  <si>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</si>
  <si>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</si>
  <si>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</si>
  <si>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</si>
  <si>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</si>
  <si>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</si>
  <si>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</si>
  <si>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</si>
  <si>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</si>
  <si>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</si>
  <si>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</si>
  <si>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</si>
  <si>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</si>
  <si>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</si>
  <si>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</si>
  <si>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</si>
  <si>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</si>
  <si>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</si>
  <si>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</si>
  <si>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</si>
  <si>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</si>
  <si>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</si>
  <si>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</si>
  <si>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</si>
  <si>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</si>
  <si>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</si>
  <si>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</si>
  <si>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</si>
  <si>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</si>
  <si>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</si>
  <si>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</si>
  <si>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</si>
  <si>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</si>
  <si>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</si>
  <si>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</si>
  <si>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</si>
  <si>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</si>
  <si>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</si>
  <si>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</si>
  <si>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</si>
  <si>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</si>
  <si>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</si>
  <si>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</si>
  <si>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</si>
  <si>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</si>
  <si>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</si>
  <si>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</si>
  <si>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</si>
  <si>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</si>
  <si>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</si>
  <si>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</si>
  <si>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</si>
  <si>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</si>
  <si>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</si>
  <si>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</si>
  <si>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</si>
  <si>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</si>
  <si>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</si>
  <si>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</si>
  <si>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</si>
  <si>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</si>
  <si>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</si>
  <si>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</si>
  <si>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</si>
  <si>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</si>
  <si>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</si>
  <si>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</si>
  <si>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</si>
  <si>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</si>
  <si>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</si>
  <si>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</si>
  <si>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</si>
  <si>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</si>
  <si>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</si>
  <si>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</si>
  <si>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</si>
  <si>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</si>
  <si>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</si>
  <si>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</si>
  <si>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</si>
  <si>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</si>
  <si>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</si>
  <si>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</si>
  <si>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</si>
  <si>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</si>
  <si>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</si>
  <si>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</si>
  <si>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</si>
  <si>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</si>
  <si>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</si>
  <si>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</si>
  <si>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</si>
  <si>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</si>
  <si>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</si>
  <si>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</si>
  <si>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</si>
  <si>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</si>
  <si>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</si>
  <si>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</si>
  <si>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</si>
  <si>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</si>
  <si>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</si>
  <si>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</si>
  <si>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</si>
  <si>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</si>
  <si>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</si>
  <si>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</si>
  <si>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</si>
  <si>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</si>
  <si>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</si>
  <si>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</si>
  <si>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</si>
  <si>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</si>
  <si>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</si>
  <si>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</si>
  <si>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</si>
  <si>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</si>
  <si>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</si>
  <si>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</si>
  <si>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</si>
  <si>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</si>
  <si>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</si>
  <si>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</si>
  <si>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</si>
  <si>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</si>
  <si>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</si>
  <si>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</si>
  <si>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</si>
  <si>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</si>
  <si>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</si>
  <si>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</si>
  <si>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</si>
  <si>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</si>
  <si>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</si>
  <si>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</si>
  <si>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</si>
  <si>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</si>
  <si>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</si>
  <si>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</si>
  <si>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</si>
  <si>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</si>
  <si>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</si>
  <si>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</si>
  <si>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</si>
  <si>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</si>
  <si>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</si>
  <si>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</si>
  <si>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</si>
  <si>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</si>
  <si>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</si>
  <si>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</si>
  <si>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</si>
  <si>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</si>
  <si>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</si>
  <si>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</si>
  <si>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</si>
  <si>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</si>
  <si>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</si>
  <si>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</si>
  <si>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</si>
  <si>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</si>
  <si>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</si>
  <si>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</si>
  <si>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</si>
  <si>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</si>
  <si>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</si>
  <si>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</si>
  <si>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</si>
  <si>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</si>
  <si>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</si>
  <si>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</si>
  <si>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</si>
  <si>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</si>
  <si>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</si>
  <si>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</si>
  <si>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</si>
  <si>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</si>
  <si>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</si>
  <si>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</si>
  <si>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</si>
  <si>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</si>
  <si>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</si>
  <si>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</si>
  <si>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</si>
  <si>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</si>
  <si>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</si>
  <si>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</si>
  <si>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</si>
  <si>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</si>
  <si>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</si>
  <si>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</si>
  <si>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</si>
  <si>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</si>
  <si>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</si>
  <si>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</si>
  <si>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</si>
  <si>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</si>
  <si>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</si>
  <si>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</si>
  <si>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</si>
  <si>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</si>
  <si>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</si>
  <si>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</si>
  <si>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</si>
  <si>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</si>
  <si>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</si>
  <si>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</si>
  <si>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</si>
  <si>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</si>
  <si>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</si>
  <si>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</si>
  <si>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</si>
  <si>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</si>
  <si>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</si>
  <si>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</si>
  <si>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</si>
  <si>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</si>
  <si>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</si>
  <si>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</si>
  <si>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</si>
  <si>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</si>
  <si>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</si>
  <si>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</si>
  <si>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</si>
  <si>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</si>
  <si>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</si>
  <si>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</si>
  <si>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</si>
  <si>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</si>
  <si>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</si>
  <si>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</si>
  <si>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</si>
  <si>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</si>
  <si>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</si>
  <si>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</si>
  <si>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</si>
  <si>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</si>
  <si>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</si>
  <si>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</si>
  <si>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</si>
  <si>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</si>
  <si>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</si>
  <si>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</si>
  <si>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</si>
  <si>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</si>
  <si>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</si>
  <si>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</si>
  <si>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</si>
  <si>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</si>
  <si>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</si>
  <si>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</si>
  <si>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</si>
  <si>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</si>
  <si>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</si>
  <si>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</si>
  <si>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</si>
  <si>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</si>
  <si>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</si>
  <si>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</si>
  <si>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</si>
  <si>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</si>
  <si>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</si>
  <si>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</si>
  <si>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</si>
  <si>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</si>
  <si>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</si>
  <si>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</si>
  <si>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</si>
  <si>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</si>
  <si>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</si>
  <si>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</si>
  <si>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</si>
  <si>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</si>
  <si>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</si>
  <si>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</si>
  <si>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</si>
  <si>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</si>
  <si>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</si>
  <si>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</si>
  <si>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</si>
  <si>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</si>
  <si>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</si>
  <si>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</si>
  <si>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</si>
  <si>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</si>
  <si>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</si>
  <si>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</si>
  <si>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</si>
  <si>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</si>
  <si>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</si>
  <si>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</si>
  <si>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</si>
  <si>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</si>
  <si>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</si>
  <si>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</si>
  <si>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</si>
  <si>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</si>
  <si>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</si>
  <si>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</si>
  <si>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</si>
  <si>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</si>
  <si>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</si>
  <si>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</si>
  <si>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</si>
  <si>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</si>
  <si>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</si>
  <si>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</si>
  <si>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</si>
  <si>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</si>
  <si>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</si>
  <si>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</si>
  <si>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</si>
  <si>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</si>
  <si>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</si>
  <si>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</si>
  <si>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</si>
  <si>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</si>
  <si>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</si>
  <si>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</si>
  <si>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</si>
  <si>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</si>
  <si>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</si>
  <si>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</si>
  <si>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</si>
  <si>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</si>
  <si>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</si>
  <si>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</si>
  <si>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</si>
  <si>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</si>
  <si>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</si>
  <si>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</si>
  <si>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</si>
  <si>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</si>
  <si>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</si>
  <si>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</si>
  <si>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</si>
  <si>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</si>
  <si>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</si>
  <si>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</si>
  <si>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</si>
  <si>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</si>
  <si>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</si>
  <si>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</si>
  <si>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</si>
  <si>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</si>
  <si>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</si>
  <si>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</si>
  <si>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</si>
  <si>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</si>
  <si>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</si>
  <si>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</si>
  <si>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</si>
  <si>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</si>
  <si>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</si>
  <si>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</si>
  <si>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</si>
  <si>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</si>
  <si>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</si>
  <si>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</si>
  <si>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</si>
  <si>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</si>
  <si>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</si>
  <si>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</si>
  <si>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</si>
  <si>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</si>
  <si>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</si>
  <si>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</si>
  <si>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</si>
  <si>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</si>
  <si>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</si>
  <si>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</si>
  <si>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</si>
  <si>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</si>
  <si>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</si>
  <si>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</si>
  <si>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</si>
  <si>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</si>
  <si>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</si>
  <si>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</si>
  <si>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</si>
  <si>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</si>
  <si>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</si>
  <si>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</si>
  <si>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</si>
  <si>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</si>
  <si>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</si>
  <si>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</si>
  <si>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</si>
  <si>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</si>
  <si>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</si>
  <si>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</si>
  <si>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</si>
  <si>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</si>
  <si>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</si>
  <si>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</si>
  <si>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</si>
  <si>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</si>
  <si>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</si>
  <si>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</si>
  <si>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</si>
  <si>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</si>
  <si>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</si>
  <si>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</si>
  <si>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</si>
  <si>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</si>
  <si>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</si>
  <si>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</si>
  <si>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</si>
  <si>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</si>
  <si>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</si>
  <si>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</si>
  <si>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</si>
  <si>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</si>
  <si>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</si>
  <si>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</si>
  <si>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</si>
  <si>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</si>
  <si>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</si>
  <si>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</si>
  <si>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</si>
  <si>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</si>
  <si>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</si>
  <si>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</si>
  <si>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</si>
  <si>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</si>
  <si>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</si>
  <si>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</si>
  <si>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</si>
  <si>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</si>
  <si>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</si>
  <si>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</si>
  <si>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</si>
  <si>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</si>
  <si>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</si>
  <si>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</si>
  <si>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</si>
  <si>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</si>
  <si>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</si>
  <si>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</si>
  <si>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</si>
  <si>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</si>
  <si>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</si>
  <si>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</si>
  <si>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</si>
  <si>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</si>
  <si>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</si>
  <si>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</si>
  <si>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</si>
  <si>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</si>
  <si>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</si>
  <si>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</si>
  <si>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</si>
  <si>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</si>
  <si>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</si>
  <si>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</si>
  <si>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</si>
  <si>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</si>
  <si>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</si>
  <si>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</si>
  <si>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</si>
  <si>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</si>
  <si>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</si>
  <si>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</si>
  <si>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</si>
  <si>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</si>
  <si>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</si>
  <si>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</si>
  <si>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</si>
  <si>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</si>
  <si>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</si>
  <si>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</si>
  <si>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</si>
  <si>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</si>
  <si>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</si>
  <si>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</si>
  <si>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</si>
  <si>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</si>
  <si>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</si>
  <si>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</si>
  <si>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</si>
  <si>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</si>
  <si>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</si>
  <si>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</si>
  <si>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</si>
  <si>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</si>
  <si>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</si>
  <si>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</si>
  <si>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</si>
  <si>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</si>
  <si>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</si>
  <si>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</si>
  <si>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</si>
  <si>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</si>
  <si>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</si>
  <si>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</si>
  <si>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</si>
  <si>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</si>
  <si>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</si>
  <si>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</si>
  <si>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</si>
  <si>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</si>
  <si>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</si>
  <si>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</si>
  <si>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</si>
  <si>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</si>
  <si>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</si>
  <si>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</si>
  <si>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</si>
  <si>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</si>
  <si>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</si>
  <si>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</si>
  <si>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</si>
  <si>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</si>
  <si>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</si>
  <si>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</si>
  <si>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</si>
  <si>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</si>
  <si>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</si>
  <si>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</si>
  <si>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</si>
  <si>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</si>
  <si>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</si>
  <si>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</si>
  <si>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</si>
  <si>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</si>
  <si>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</si>
  <si>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</si>
  <si>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</si>
  <si>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</si>
  <si>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</si>
  <si>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</si>
  <si>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</si>
  <si>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</si>
  <si>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</si>
  <si>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</si>
  <si>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</si>
  <si>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</si>
  <si>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</si>
  <si>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</si>
  <si>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</si>
  <si>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</si>
  <si>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</si>
  <si>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</si>
  <si>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</si>
  <si>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</si>
  <si>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</si>
  <si>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</si>
  <si>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</si>
  <si>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</si>
  <si>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</si>
  <si>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</si>
  <si>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</si>
  <si>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</si>
  <si>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</si>
  <si>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</si>
  <si>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</si>
  <si>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</si>
  <si>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</si>
  <si>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</si>
  <si>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</si>
  <si>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</si>
  <si>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</si>
  <si>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</si>
  <si>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</si>
  <si>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</si>
  <si>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</si>
  <si>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</si>
  <si>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</si>
  <si>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</si>
  <si>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</si>
  <si>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</si>
  <si>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</si>
  <si>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</si>
  <si>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</si>
  <si>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</si>
  <si>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</si>
  <si>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</si>
  <si>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</si>
  <si>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</si>
  <si>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</si>
  <si>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</si>
  <si>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</si>
  <si>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</si>
  <si>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</si>
  <si>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</si>
  <si>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</si>
  <si>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</si>
  <si>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</si>
  <si>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</si>
  <si>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</si>
  <si>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</si>
  <si>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</si>
  <si>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</si>
  <si>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</si>
  <si>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</si>
  <si>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</si>
  <si>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</si>
  <si>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</si>
  <si>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</si>
  <si>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</si>
  <si>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</si>
  <si>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</si>
  <si>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</si>
  <si>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</si>
  <si>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</si>
  <si>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</si>
  <si>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</si>
  <si>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</si>
  <si>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</si>
  <si>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</si>
  <si>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</si>
  <si>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</si>
  <si>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</si>
  <si>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</si>
  <si>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</si>
  <si>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</si>
  <si>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</si>
  <si>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</si>
  <si>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</si>
  <si>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</si>
  <si>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</si>
  <si>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</si>
  <si>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</si>
  <si>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</si>
  <si>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</si>
  <si>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</si>
  <si>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</si>
  <si>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</si>
  <si>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</si>
  <si>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</si>
  <si>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</si>
  <si>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</si>
  <si>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</si>
  <si>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</si>
  <si>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</si>
  <si>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</si>
  <si>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</si>
  <si>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</si>
  <si>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</si>
  <si>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</si>
  <si>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</si>
  <si>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</si>
  <si>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</si>
  <si>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</si>
  <si>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</si>
  <si>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</si>
  <si>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</si>
  <si>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</si>
  <si>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</si>
  <si>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</si>
  <si>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</si>
  <si>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</si>
  <si>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</si>
  <si>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</si>
  <si>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</si>
  <si>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</si>
  <si>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</si>
  <si>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</si>
  <si>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</si>
  <si>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</si>
  <si>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</si>
  <si>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</si>
  <si>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</si>
  <si>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</si>
  <si>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</si>
  <si>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</si>
  <si>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</si>
  <si>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</si>
  <si>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</si>
  <si>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</si>
  <si>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</si>
  <si>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</si>
  <si>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</si>
  <si>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</si>
  <si>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</si>
  <si>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</si>
  <si>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</si>
  <si>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</si>
  <si>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</si>
  <si>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</si>
  <si>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</si>
  <si>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</si>
  <si>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</si>
  <si>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</si>
  <si>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</si>
  <si>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</si>
  <si>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</si>
  <si>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</si>
  <si>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</si>
  <si>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</si>
  <si>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</si>
  <si>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</si>
  <si>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</si>
  <si>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</si>
  <si>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</si>
  <si>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</si>
  <si>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</si>
  <si>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</si>
  <si>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</si>
  <si>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</si>
  <si>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</si>
  <si>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</si>
  <si>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</si>
  <si>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</si>
  <si>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</si>
  <si>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</si>
  <si>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</si>
  <si>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</si>
  <si>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</si>
  <si>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</si>
  <si>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</si>
  <si>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</si>
  <si>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</si>
  <si>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</si>
  <si>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</si>
  <si>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</si>
  <si>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</si>
  <si>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</si>
  <si>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</si>
  <si>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</si>
  <si>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</si>
  <si>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</si>
  <si>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</si>
  <si>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</si>
  <si>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</si>
  <si>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</si>
  <si>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</si>
  <si>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</si>
  <si>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</si>
  <si>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</si>
  <si>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</si>
  <si>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</si>
  <si>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</si>
  <si>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</si>
  <si>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</si>
  <si>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</si>
  <si>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</si>
  <si>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</si>
  <si>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</si>
  <si>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</si>
  <si>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</si>
  <si>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</si>
  <si>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</si>
  <si>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</si>
  <si>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</si>
  <si>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</si>
  <si>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</si>
  <si>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</si>
  <si>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</si>
  <si>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</si>
  <si>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</si>
  <si>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</si>
  <si>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</si>
  <si>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</si>
  <si>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</si>
  <si>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</si>
  <si>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</si>
  <si>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</si>
  <si>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</si>
  <si>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</si>
  <si>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</si>
  <si>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</si>
  <si>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</si>
  <si>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</si>
  <si>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</si>
  <si>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</si>
  <si>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</si>
  <si>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</si>
  <si>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</si>
  <si>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</si>
  <si>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</si>
  <si>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</si>
  <si>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</si>
  <si>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</si>
  <si>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</si>
  <si>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</si>
  <si>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</si>
  <si>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</si>
  <si>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</si>
  <si>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</si>
  <si>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</si>
  <si>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</si>
  <si>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</si>
  <si>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</si>
  <si>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</si>
  <si>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</si>
  <si>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</si>
  <si>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</si>
  <si>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</si>
  <si>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</si>
  <si>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</si>
  <si>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</si>
  <si>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</si>
  <si>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</si>
  <si>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</si>
  <si>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</si>
  <si>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</si>
  <si>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</si>
  <si>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</si>
  <si>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</si>
  <si>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</si>
  <si>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</si>
  <si>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</si>
  <si>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</si>
  <si>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</si>
  <si>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</si>
  <si>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</si>
  <si>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</si>
  <si>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</si>
  <si>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</si>
  <si>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</si>
  <si>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</si>
  <si>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</si>
  <si>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</si>
  <si>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</si>
  <si>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</si>
  <si>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</si>
  <si>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</si>
  <si>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</si>
  <si>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</si>
  <si>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</si>
  <si>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</si>
  <si>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</si>
  <si>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</si>
  <si>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</si>
  <si>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</si>
  <si>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</si>
  <si>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</si>
  <si>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</si>
  <si>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</si>
  <si>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</si>
  <si>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</si>
  <si>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</si>
  <si>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</si>
  <si>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</si>
  <si>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</si>
  <si>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</si>
  <si>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</si>
  <si>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</si>
  <si>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</si>
  <si>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</si>
  <si>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</si>
  <si>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</si>
  <si>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</si>
  <si>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</si>
  <si>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</si>
  <si>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</si>
  <si>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</si>
  <si>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</si>
  <si>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</si>
  <si>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</si>
  <si>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</si>
  <si>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</si>
  <si>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</si>
  <si>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</si>
  <si>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</si>
  <si>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</si>
  <si>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</si>
  <si>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</si>
  <si>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</si>
  <si>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</si>
  <si>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</si>
  <si>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</si>
  <si>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</si>
  <si>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</si>
  <si>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</si>
  <si>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</si>
  <si>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</si>
  <si>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</si>
  <si>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</si>
  <si>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</si>
  <si>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</si>
  <si>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</si>
  <si>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</si>
  <si>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</si>
  <si>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</si>
  <si>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</si>
  <si>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</si>
  <si>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</si>
  <si>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</si>
  <si>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</si>
  <si>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</si>
  <si>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</si>
  <si>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</si>
  <si>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</si>
  <si>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</si>
  <si>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</si>
  <si>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</si>
  <si>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</si>
  <si>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</si>
  <si>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</si>
  <si>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</si>
  <si>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</si>
  <si>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</si>
  <si>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</si>
  <si>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</si>
  <si>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</si>
  <si>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</si>
  <si>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</si>
  <si>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</si>
  <si>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</si>
  <si>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</si>
  <si>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</si>
  <si>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</si>
  <si>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</si>
  <si>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</si>
  <si>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</si>
  <si>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</si>
  <si>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</si>
  <si>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</si>
  <si>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</si>
  <si>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</si>
  <si>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</si>
  <si>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</si>
  <si>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</si>
  <si>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</si>
  <si>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</si>
  <si>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</si>
  <si>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</si>
  <si>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</si>
  <si>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</si>
  <si>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</si>
  <si>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</si>
  <si>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</si>
  <si>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</si>
  <si>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</si>
  <si>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</si>
  <si>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</si>
  <si>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</si>
  <si>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</si>
  <si>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</si>
  <si>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</si>
  <si>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</si>
  <si>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</si>
  <si>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</si>
  <si>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</si>
  <si>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</si>
  <si>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</si>
  <si>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</si>
  <si>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</si>
  <si>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</si>
  <si>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</si>
  <si>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</si>
  <si>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</si>
  <si>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</si>
  <si>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</si>
  <si>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</si>
  <si>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</si>
  <si>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</si>
  <si>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</si>
  <si>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</si>
  <si>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</si>
  <si>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</si>
  <si>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</si>
  <si>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</si>
  <si>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</si>
  <si>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</si>
  <si>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</si>
  <si>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</si>
  <si>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</si>
  <si>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</si>
  <si>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</si>
  <si>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</si>
  <si>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</si>
  <si>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</si>
  <si>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</si>
  <si>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</si>
  <si>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</si>
  <si>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</si>
  <si>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</si>
  <si>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</si>
  <si>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</si>
  <si>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</si>
  <si>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</si>
  <si>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</si>
  <si>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</si>
  <si>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</si>
  <si>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</si>
  <si>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</si>
  <si>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</si>
  <si>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</si>
  <si>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</si>
  <si>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</si>
  <si>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</si>
  <si>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</si>
  <si>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</si>
  <si>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</si>
  <si>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</si>
  <si>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</si>
  <si>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</si>
  <si>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</si>
  <si>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</si>
  <si>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</si>
  <si>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</si>
  <si>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</si>
  <si>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</si>
  <si>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</si>
  <si>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</si>
  <si>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</si>
  <si>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</si>
  <si>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</si>
  <si>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</si>
  <si>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</si>
  <si>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</si>
  <si>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</si>
  <si>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</si>
  <si>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</si>
  <si>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</si>
  <si>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</si>
  <si>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</si>
  <si>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</si>
  <si>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</si>
  <si>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</si>
  <si>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</si>
  <si>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</si>
  <si>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</si>
  <si>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</si>
  <si>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</si>
  <si>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</si>
  <si>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</si>
  <si>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</si>
  <si>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</si>
  <si>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</si>
  <si>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</si>
  <si>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</si>
  <si>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</si>
  <si>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</si>
  <si>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</si>
  <si>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</si>
  <si>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</si>
  <si>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</si>
  <si>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</si>
  <si>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</si>
  <si>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</si>
  <si>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</si>
  <si>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</si>
  <si>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</si>
  <si>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</si>
  <si>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</si>
  <si>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</si>
  <si>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</si>
  <si>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</si>
  <si>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</si>
  <si>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</si>
  <si>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</si>
  <si>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</si>
  <si>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</si>
  <si>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</si>
  <si>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</si>
  <si>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</si>
  <si>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</si>
  <si>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</si>
  <si>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</si>
  <si>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</si>
  <si>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</si>
  <si>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</si>
  <si>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</si>
  <si>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</si>
  <si>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</si>
  <si>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</si>
  <si>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</si>
  <si>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</si>
  <si>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</si>
  <si>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</si>
  <si>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</si>
  <si>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</si>
  <si>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</si>
  <si>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</si>
  <si>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</si>
  <si>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</si>
  <si>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</si>
  <si>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</si>
  <si>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</si>
  <si>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</si>
  <si>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</si>
  <si>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</si>
  <si>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</si>
  <si>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</si>
  <si>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</si>
  <si>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</si>
  <si>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</si>
  <si>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</si>
  <si>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</si>
  <si>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</si>
  <si>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</si>
  <si>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</si>
  <si>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</si>
  <si>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</si>
  <si>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</si>
  <si>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</si>
  <si>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</si>
  <si>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</si>
  <si>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</si>
  <si>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</si>
  <si>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</si>
  <si>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</si>
  <si>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</si>
  <si>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</si>
  <si>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</si>
  <si>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</si>
  <si>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</si>
  <si>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</si>
  <si>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</si>
  <si>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</si>
  <si>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</si>
  <si>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</si>
  <si>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</si>
  <si>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</si>
  <si>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</si>
  <si>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</si>
  <si>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</si>
  <si>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</si>
  <si>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</si>
  <si>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</si>
  <si>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</si>
  <si>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</si>
  <si>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</si>
  <si>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</si>
  <si>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</si>
  <si>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</si>
  <si>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</si>
  <si>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</si>
  <si>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</si>
  <si>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</si>
  <si>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</si>
  <si>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</si>
  <si>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</si>
  <si>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</si>
  <si>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</si>
  <si>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</si>
  <si>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</si>
  <si>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</si>
  <si>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</si>
  <si>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</si>
  <si>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</si>
  <si>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</si>
  <si>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</si>
  <si>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</si>
  <si>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</si>
  <si>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</si>
  <si>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</si>
  <si>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</si>
  <si>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</si>
  <si>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</si>
  <si>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</si>
  <si>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</si>
  <si>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</si>
  <si>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</si>
  <si>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</si>
  <si>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</si>
  <si>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</si>
  <si>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</si>
  <si>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</si>
  <si>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</si>
  <si>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</si>
  <si>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</si>
  <si>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</si>
  <si>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</si>
  <si>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</si>
  <si>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</si>
  <si>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</si>
  <si>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</si>
  <si>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</si>
  <si>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</si>
  <si>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</si>
  <si>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</si>
  <si>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</si>
  <si>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</si>
  <si>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</si>
  <si>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</si>
  <si>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</si>
  <si>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</si>
  <si>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</si>
  <si>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</si>
  <si>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</si>
  <si>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</si>
  <si>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</si>
  <si>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</si>
  <si>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</si>
  <si>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</si>
  <si>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</si>
  <si>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</si>
  <si>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</si>
  <si>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</si>
  <si>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</si>
  <si>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</si>
  <si>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</si>
  <si>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</si>
  <si>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</si>
  <si>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</si>
  <si>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</si>
  <si>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</si>
  <si>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</si>
  <si>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</si>
  <si>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</si>
  <si>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</si>
  <si>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</si>
  <si>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</si>
  <si>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</si>
  <si>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</si>
  <si>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</si>
  <si>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</si>
  <si>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</si>
  <si>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</si>
  <si>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</si>
  <si>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</si>
  <si>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</si>
  <si>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</si>
  <si>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</si>
  <si>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</si>
  <si>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</si>
  <si>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</si>
  <si>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</si>
  <si>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</si>
  <si>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</si>
  <si>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</si>
  <si>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</si>
  <si>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</si>
  <si>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</si>
  <si>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</si>
  <si>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</si>
  <si>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</si>
  <si>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</si>
  <si>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</si>
  <si>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</si>
  <si>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</si>
  <si>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</si>
  <si>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</si>
  <si>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</si>
  <si>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</si>
  <si>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</si>
  <si>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</si>
  <si>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</si>
  <si>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</si>
  <si>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</si>
  <si>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</si>
  <si>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</si>
  <si>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</si>
  <si>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</si>
  <si>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</si>
  <si>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</si>
  <si>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</si>
  <si>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</si>
  <si>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</si>
  <si>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</si>
  <si>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</si>
  <si>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</si>
  <si>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</si>
  <si>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</si>
  <si>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</si>
  <si>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</si>
  <si>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</si>
  <si>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</si>
  <si>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</si>
  <si>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</si>
  <si>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</si>
  <si>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</si>
  <si>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</si>
  <si>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</si>
  <si>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</si>
  <si>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</si>
  <si>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</si>
  <si>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</si>
  <si>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</si>
  <si>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</si>
  <si>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</si>
  <si>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</si>
  <si>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</si>
  <si>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</si>
  <si>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</si>
  <si>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</si>
  <si>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</si>
  <si>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</si>
  <si>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</si>
  <si>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</si>
  <si>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</si>
  <si>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</si>
  <si>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</si>
  <si>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</si>
  <si>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</si>
  <si>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</si>
  <si>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</si>
  <si>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</si>
  <si>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</si>
  <si>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</si>
  <si>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</si>
  <si>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</si>
  <si>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</si>
  <si>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</si>
  <si>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</si>
  <si>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</si>
  <si>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</si>
  <si>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</si>
  <si>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</si>
  <si>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</si>
  <si>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</si>
  <si>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</si>
  <si>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</si>
  <si>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</si>
  <si>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</si>
  <si>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</si>
  <si>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</si>
  <si>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</si>
  <si>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</si>
  <si>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</si>
  <si>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</si>
  <si>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</si>
  <si>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</si>
  <si>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</si>
  <si>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</si>
  <si>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</si>
  <si>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</si>
  <si>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</si>
  <si>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</si>
  <si>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</si>
  <si>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</si>
  <si>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</si>
  <si>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</si>
  <si>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</si>
  <si>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</si>
  <si>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</si>
  <si>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</si>
  <si>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</si>
  <si>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</si>
  <si>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</si>
  <si>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</si>
  <si>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</si>
  <si>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</si>
  <si>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</si>
  <si>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</si>
  <si>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</si>
  <si>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</si>
  <si>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</si>
  <si>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</si>
  <si>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</si>
  <si>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</si>
  <si>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</si>
  <si>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</si>
  <si>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</si>
  <si>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</si>
  <si>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</si>
  <si>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</si>
  <si>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</si>
  <si>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</si>
  <si>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</si>
  <si>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</si>
  <si>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</si>
  <si>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</si>
  <si>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</si>
  <si>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</si>
  <si>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</si>
  <si>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</si>
  <si>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</si>
  <si>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</si>
  <si>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</si>
  <si>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</si>
  <si>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</si>
  <si>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</si>
  <si>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</si>
  <si>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</si>
  <si>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</si>
  <si>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</si>
  <si>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</si>
  <si>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</si>
  <si>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</si>
  <si>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</si>
  <si>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</si>
  <si>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</si>
  <si>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</si>
  <si>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</si>
  <si>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</si>
  <si>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</si>
  <si>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</si>
  <si>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</si>
  <si>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</si>
  <si>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</si>
  <si>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</si>
  <si>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</si>
  <si>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</si>
  <si>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</si>
  <si>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</si>
  <si>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</si>
  <si>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</si>
  <si>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</si>
  <si>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</si>
  <si>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</si>
  <si>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</si>
  <si>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</si>
  <si>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</si>
  <si>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</si>
  <si>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</si>
  <si>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</si>
  <si>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</si>
  <si>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</si>
  <si>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</si>
  <si>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</si>
  <si>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</si>
  <si>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</si>
  <si>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</si>
  <si>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</si>
  <si>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</si>
  <si>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</si>
  <si>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</si>
  <si>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</si>
  <si>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</si>
  <si>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</si>
  <si>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</si>
  <si>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</si>
  <si>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</si>
  <si>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</si>
  <si>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</si>
  <si>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</si>
  <si>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</si>
  <si>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</si>
  <si>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</si>
  <si>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</si>
  <si>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</si>
  <si>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</si>
  <si>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</si>
  <si>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</si>
  <si>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</si>
  <si>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</si>
  <si>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</si>
  <si>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</si>
  <si>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</si>
  <si>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</si>
  <si>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</si>
  <si>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</si>
  <si>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</si>
  <si>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</si>
  <si>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</si>
  <si>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</si>
  <si>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</si>
  <si>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</si>
  <si>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</si>
  <si>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</si>
  <si>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</si>
  <si>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</si>
  <si>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</si>
  <si>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</si>
  <si>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</si>
  <si>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</si>
  <si>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</si>
  <si>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</si>
  <si>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</si>
  <si>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</si>
  <si>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</si>
  <si>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</si>
  <si>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</si>
  <si>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</si>
  <si>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</si>
  <si>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</si>
  <si>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</si>
  <si>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</si>
  <si>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</si>
  <si>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</si>
  <si>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</si>
  <si>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</si>
  <si>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</si>
  <si>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</si>
  <si>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</si>
  <si>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</si>
  <si>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</si>
  <si>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</si>
  <si>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</si>
  <si>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</si>
  <si>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</si>
  <si>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</si>
  <si>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</si>
  <si>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</si>
  <si>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</si>
  <si>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</si>
  <si>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</si>
  <si>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</si>
  <si>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</si>
  <si>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</si>
  <si>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</si>
  <si>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</si>
  <si>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</si>
  <si>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</si>
  <si>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</si>
  <si>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</si>
  <si>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</si>
  <si>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</si>
  <si>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</si>
  <si>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</si>
  <si>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</si>
  <si>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</si>
  <si>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</si>
  <si>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</si>
  <si>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</si>
  <si>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</si>
  <si>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</si>
  <si>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</si>
  <si>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</si>
  <si>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</si>
  <si>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</si>
  <si>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</si>
  <si>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</si>
  <si>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</si>
  <si>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</si>
  <si>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</si>
  <si>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</si>
  <si>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</si>
  <si>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</si>
  <si>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</si>
  <si>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</si>
  <si>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</si>
  <si>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</si>
  <si>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</si>
  <si>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</si>
  <si>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</si>
  <si>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</si>
  <si>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</si>
  <si>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</si>
  <si>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</si>
  <si>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</si>
  <si>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</si>
  <si>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</si>
  <si>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</si>
  <si>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</si>
  <si>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</si>
  <si>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</si>
  <si>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</si>
  <si>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</si>
  <si>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</si>
  <si>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</si>
  <si>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</si>
  <si>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</si>
  <si>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</si>
  <si>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</si>
  <si>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</si>
  <si>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</si>
  <si>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</si>
  <si>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</si>
  <si>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</si>
  <si>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</si>
  <si>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</si>
  <si>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</si>
  <si>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</si>
  <si>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</si>
  <si>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</si>
  <si>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</si>
  <si>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</si>
  <si>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</si>
  <si>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</si>
  <si>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</si>
  <si>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</si>
  <si>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</si>
  <si>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</si>
  <si>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</si>
  <si>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</si>
  <si>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</si>
  <si>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</si>
  <si>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</si>
  <si>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</si>
  <si>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</si>
  <si>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</si>
  <si>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</si>
  <si>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</si>
  <si>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</si>
  <si>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</si>
  <si>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</si>
  <si>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</si>
  <si>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</si>
  <si>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</si>
  <si>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</si>
  <si>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</si>
  <si>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</si>
  <si>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</si>
  <si>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</si>
  <si>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</si>
  <si>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</si>
  <si>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</si>
  <si>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</si>
  <si>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</si>
  <si>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</si>
  <si>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</si>
  <si>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</si>
  <si>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</si>
  <si>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</si>
  <si>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</si>
  <si>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</si>
  <si>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</si>
  <si>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</si>
  <si>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</si>
  <si>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</si>
  <si>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</si>
  <si>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</si>
  <si>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</si>
  <si>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</si>
  <si>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</si>
  <si>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</si>
  <si>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</si>
  <si>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</si>
  <si>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</si>
  <si>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</si>
  <si>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</si>
  <si>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</si>
  <si>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</si>
  <si>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</si>
  <si>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</si>
  <si>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</si>
  <si>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</si>
  <si>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</si>
  <si>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</si>
  <si>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</si>
  <si>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</si>
  <si>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</si>
  <si>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</si>
  <si>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</si>
  <si>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</si>
  <si>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</si>
  <si>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</si>
  <si>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</si>
  <si>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</si>
  <si>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</si>
  <si>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</si>
  <si>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</si>
  <si>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</si>
  <si>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</si>
  <si>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</si>
  <si>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</si>
  <si>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</si>
  <si>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</si>
  <si>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</si>
  <si>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</si>
  <si>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</si>
  <si>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</si>
  <si>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</si>
  <si>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</si>
  <si>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</si>
  <si>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</si>
  <si>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</si>
  <si>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</si>
  <si>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</si>
  <si>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</si>
  <si>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</si>
  <si>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</si>
  <si>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</si>
  <si>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</si>
  <si>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</si>
  <si>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</si>
  <si>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</si>
  <si>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</si>
  <si>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</si>
  <si>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</si>
  <si>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</si>
  <si>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</si>
  <si>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</si>
  <si>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</si>
  <si>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</si>
  <si>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</si>
  <si>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</si>
  <si>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</si>
  <si>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</si>
  <si>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</si>
  <si>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</si>
  <si>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</si>
  <si>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</si>
  <si>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</si>
  <si>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</si>
  <si>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</si>
  <si>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</si>
  <si>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</si>
  <si>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</si>
  <si>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</si>
  <si>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</si>
  <si>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</si>
  <si>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</si>
  <si>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</si>
  <si>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</si>
  <si>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</si>
  <si>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</si>
  <si>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</si>
  <si>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</si>
  <si>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</si>
  <si>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</si>
  <si>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</si>
  <si>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</si>
  <si>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</si>
  <si>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</si>
  <si>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</si>
  <si>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</si>
  <si>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</si>
  <si>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</si>
  <si>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</si>
  <si>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</si>
  <si>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</si>
  <si>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</si>
  <si>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</si>
  <si>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</si>
  <si>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</si>
  <si>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</si>
  <si>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</si>
  <si>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</si>
  <si>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</si>
  <si>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</si>
  <si>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</si>
  <si>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</si>
  <si>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</si>
  <si>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</si>
  <si>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</si>
  <si>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</si>
  <si>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</si>
  <si>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</si>
  <si>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</si>
  <si>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</si>
  <si>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</si>
  <si>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</si>
  <si>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</si>
  <si>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</si>
  <si>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</si>
  <si>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</si>
  <si>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</si>
  <si>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</si>
  <si>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</si>
  <si>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</si>
  <si>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</si>
  <si>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</si>
  <si>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</si>
  <si>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</si>
  <si>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</si>
  <si>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</si>
  <si>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</si>
  <si>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</si>
  <si>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</si>
  <si>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</si>
  <si>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</si>
  <si>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</si>
  <si>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</si>
  <si>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</si>
  <si>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</si>
  <si>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</si>
  <si>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</si>
  <si>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</si>
  <si>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</si>
  <si>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</si>
  <si>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</si>
  <si>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</si>
  <si>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</si>
  <si>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</si>
  <si>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</si>
  <si>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</si>
  <si>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</si>
  <si>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</si>
  <si>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</si>
  <si>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</si>
  <si>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</si>
  <si>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</si>
  <si>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</si>
  <si>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</si>
  <si>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</si>
  <si>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</si>
  <si>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</si>
  <si>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</si>
  <si>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</si>
  <si>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</si>
  <si>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</si>
  <si>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</si>
  <si>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</si>
  <si>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</si>
  <si>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</si>
  <si>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</si>
  <si>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</si>
  <si>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</si>
  <si>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</si>
  <si>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</si>
  <si>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</si>
  <si>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</si>
  <si>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</si>
  <si>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</si>
  <si>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</si>
  <si>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</si>
  <si>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</si>
  <si>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</si>
  <si>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</si>
  <si>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</si>
  <si>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</si>
  <si>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</si>
  <si>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</si>
  <si>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</si>
  <si>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</si>
  <si>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</si>
  <si>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</si>
  <si>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</si>
  <si>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</si>
  <si>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</si>
  <si>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</si>
  <si>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</si>
  <si>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</si>
  <si>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</si>
  <si>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</si>
  <si>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</si>
  <si>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</si>
  <si>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</si>
  <si>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</si>
  <si>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</si>
  <si>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</si>
  <si>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</si>
  <si>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</si>
  <si>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</si>
  <si>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</si>
  <si>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</si>
  <si>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</si>
  <si>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</si>
  <si>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</si>
  <si>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</si>
  <si>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</si>
  <si>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</si>
  <si>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</si>
  <si>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</si>
  <si>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</si>
  <si>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</si>
  <si>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</si>
  <si>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</si>
  <si>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</si>
  <si>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</si>
  <si>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</si>
  <si>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</si>
  <si>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</si>
  <si>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</si>
  <si>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</si>
  <si>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</si>
  <si>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</si>
  <si>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</si>
  <si>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</si>
  <si>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</si>
  <si>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</si>
  <si>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</si>
  <si>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</si>
  <si>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</si>
  <si>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</si>
  <si>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</si>
  <si>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</si>
  <si>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</si>
  <si>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</si>
  <si>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</si>
  <si>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</si>
  <si>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</si>
  <si>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</si>
  <si>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</si>
  <si>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</si>
  <si>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</si>
  <si>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</si>
  <si>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</si>
  <si>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</si>
  <si>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</si>
  <si>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</si>
  <si>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</si>
  <si>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</si>
  <si>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</si>
  <si>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</si>
  <si>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</si>
  <si>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</si>
  <si>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</si>
  <si>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</si>
  <si>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</si>
  <si>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</si>
  <si>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</si>
  <si>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</si>
  <si>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</si>
  <si>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</si>
  <si>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</si>
  <si>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</si>
  <si>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</si>
  <si>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</si>
  <si>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</si>
  <si>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</si>
  <si>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</si>
  <si>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</si>
  <si>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</si>
  <si>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</si>
  <si>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</si>
  <si>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</si>
  <si>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</si>
  <si>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</si>
  <si>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</si>
  <si>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</si>
  <si>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</si>
  <si>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</si>
  <si>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</si>
  <si>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</si>
  <si>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</si>
  <si>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</si>
  <si>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</si>
  <si>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</si>
  <si>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</si>
  <si>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</si>
  <si>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</si>
  <si>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</si>
  <si>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</si>
  <si>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</si>
  <si>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</si>
  <si>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</si>
  <si>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</si>
  <si>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</si>
  <si>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</si>
  <si>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</si>
  <si>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</si>
  <si>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</si>
  <si>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</si>
  <si>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</si>
  <si>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</si>
  <si>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</si>
  <si>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</si>
  <si>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</si>
  <si>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</si>
  <si>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</si>
  <si>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</si>
  <si>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</si>
  <si>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</si>
  <si>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</si>
  <si>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</si>
  <si>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</si>
  <si>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</si>
  <si>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</si>
  <si>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</si>
  <si>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</si>
  <si>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</si>
  <si>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</si>
  <si>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</si>
  <si>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</si>
  <si>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</si>
  <si>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</si>
  <si>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</si>
  <si>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</si>
  <si>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</si>
  <si>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</si>
  <si>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</si>
  <si>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</si>
  <si>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</si>
  <si>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</si>
  <si>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</si>
  <si>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</si>
  <si>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</si>
  <si>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</si>
  <si>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</si>
  <si>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</si>
  <si>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</si>
  <si>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</si>
  <si>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</si>
  <si>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</si>
  <si>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</si>
  <si>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</si>
  <si>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</si>
  <si>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</si>
  <si>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</si>
  <si>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</si>
  <si>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</si>
  <si>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</si>
  <si>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</si>
  <si>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</si>
  <si>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</si>
  <si>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</si>
  <si>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</si>
  <si>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</si>
  <si>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</si>
  <si>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</si>
  <si>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</si>
  <si>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</si>
  <si>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</si>
  <si>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</si>
  <si>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</si>
  <si>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</si>
  <si>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</si>
  <si>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</si>
  <si>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</si>
  <si>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</si>
  <si>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</si>
  <si>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</si>
  <si>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</si>
  <si>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</si>
  <si>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</si>
  <si>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</si>
  <si>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</si>
  <si>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</si>
  <si>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</si>
  <si>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</si>
  <si>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</si>
  <si>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</si>
  <si>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</si>
  <si>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</si>
  <si>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</si>
  <si>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</si>
  <si>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</si>
  <si>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</si>
  <si>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</si>
  <si>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</si>
  <si>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</si>
  <si>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</si>
  <si>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</si>
  <si>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</si>
  <si>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</si>
  <si>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</si>
  <si>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</si>
  <si>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</si>
  <si>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</si>
  <si>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</si>
  <si>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</si>
  <si>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</si>
  <si>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</si>
  <si>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</si>
  <si>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</si>
  <si>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</si>
  <si>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</si>
  <si>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</si>
  <si>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</si>
  <si>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</si>
  <si>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</si>
  <si>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</si>
  <si>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</si>
  <si>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</si>
  <si>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</si>
  <si>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</si>
  <si>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</si>
  <si>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</si>
  <si>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</si>
  <si>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</si>
  <si>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</si>
  <si>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</si>
  <si>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</si>
  <si>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</si>
  <si>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</si>
  <si>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</si>
  <si>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</si>
  <si>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</si>
  <si>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</si>
  <si>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</si>
  <si>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</si>
  <si>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</si>
  <si>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</si>
  <si>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</si>
  <si>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</si>
  <si>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</si>
  <si>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</si>
  <si>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</si>
  <si>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</si>
  <si>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</si>
  <si>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</si>
  <si>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</si>
  <si>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</si>
  <si>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</si>
  <si>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</si>
  <si>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</si>
  <si>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</si>
  <si>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</si>
  <si>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</si>
  <si>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</si>
  <si>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</si>
  <si>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</si>
  <si>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</si>
  <si>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</si>
  <si>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</si>
  <si>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</si>
  <si>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</si>
  <si>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</si>
  <si>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</si>
  <si>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</si>
  <si>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</si>
  <si>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</si>
  <si>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</si>
  <si>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</si>
  <si>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</si>
  <si>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</si>
  <si>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</si>
  <si>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</si>
  <si>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</si>
  <si>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</si>
  <si>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</si>
  <si>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</si>
  <si>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</si>
  <si>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</si>
  <si>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</si>
  <si>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</si>
  <si>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</si>
  <si>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</si>
  <si>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</si>
  <si>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</si>
  <si>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</si>
  <si>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</si>
  <si>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</si>
  <si>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</si>
  <si>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</si>
  <si>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</si>
  <si>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</si>
  <si>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</si>
  <si>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</si>
  <si>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</si>
  <si>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</si>
  <si>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</si>
  <si>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</si>
  <si>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</si>
  <si>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</si>
  <si>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</si>
  <si>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</si>
  <si>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</si>
  <si>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</si>
  <si>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</si>
  <si>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</si>
  <si>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</si>
  <si>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</si>
  <si>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</si>
  <si>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</si>
  <si>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</si>
  <si>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</si>
  <si>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</si>
  <si>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</si>
  <si>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</si>
  <si>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</si>
  <si>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</si>
  <si>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</si>
  <si>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</si>
  <si>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</si>
  <si>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</si>
  <si>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</si>
  <si>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</si>
  <si>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</si>
  <si>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</si>
  <si>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</si>
  <si>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</si>
  <si>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</si>
  <si>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</si>
  <si>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</si>
  <si>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</si>
  <si>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</si>
  <si>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</si>
  <si>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</si>
  <si>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</si>
  <si>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</si>
  <si>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</si>
  <si>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</si>
  <si>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</si>
  <si>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</si>
  <si>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</si>
  <si>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</si>
  <si>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</si>
  <si>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</si>
  <si>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</si>
  <si>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</si>
  <si>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</si>
  <si>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</si>
  <si>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</si>
  <si>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</si>
  <si>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</si>
  <si>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</si>
  <si>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</si>
  <si>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</si>
  <si>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</si>
  <si>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</si>
  <si>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</si>
  <si>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</si>
  <si>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</si>
  <si>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</si>
  <si>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</si>
  <si>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</si>
  <si>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</si>
  <si>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</si>
  <si>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</si>
  <si>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</si>
  <si>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</si>
  <si>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</si>
  <si>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</si>
  <si>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</si>
  <si>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</si>
  <si>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</si>
  <si>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</si>
  <si>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</si>
  <si>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</si>
  <si>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</si>
  <si>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</si>
  <si>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</si>
  <si>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</si>
  <si>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</si>
  <si>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</si>
  <si>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</si>
  <si>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</si>
  <si>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</si>
  <si>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</si>
  <si>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</si>
  <si>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</si>
  <si>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</si>
  <si>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</si>
  <si>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</si>
  <si>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</si>
  <si>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</si>
  <si>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</si>
  <si>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</si>
  <si>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</si>
  <si>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</si>
  <si>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</si>
  <si>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</si>
  <si>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</si>
  <si>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</si>
  <si>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</si>
  <si>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</si>
  <si>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</si>
  <si>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</si>
  <si>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</si>
  <si>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</si>
  <si>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</si>
  <si>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</si>
  <si>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</si>
  <si>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</si>
  <si>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</si>
  <si>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</si>
  <si>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</si>
  <si>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</si>
  <si>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</si>
  <si>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</si>
  <si>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</si>
  <si>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</si>
  <si>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</si>
  <si>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</si>
  <si>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</si>
  <si>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</si>
  <si>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</si>
  <si>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</si>
  <si>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</si>
  <si>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</si>
  <si>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</si>
  <si>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</si>
  <si>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</si>
  <si>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</si>
  <si>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</si>
  <si>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</si>
  <si>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</si>
  <si>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</si>
  <si>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</si>
  <si>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</si>
  <si>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</si>
  <si>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</si>
  <si>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</si>
  <si>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</si>
  <si>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</si>
  <si>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</si>
  <si>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</si>
  <si>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</si>
  <si>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</si>
  <si>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</si>
  <si>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</si>
  <si>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</si>
  <si>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</si>
  <si>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</si>
  <si>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</si>
  <si>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</si>
  <si>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</si>
  <si>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</si>
  <si>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</si>
  <si>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</si>
  <si>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</si>
  <si>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</si>
  <si>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</si>
  <si>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</si>
  <si>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</si>
  <si>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</si>
  <si>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</si>
  <si>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</si>
  <si>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</si>
  <si>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</si>
  <si>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</si>
  <si>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</si>
  <si>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</si>
  <si>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</si>
  <si>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</si>
  <si>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</si>
  <si>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</si>
  <si>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</si>
  <si>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</si>
  <si>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</si>
  <si>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</si>
  <si>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</si>
  <si>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</si>
  <si>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</si>
  <si>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</si>
  <si>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</si>
  <si>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</si>
  <si>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</si>
  <si>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</si>
  <si>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</si>
  <si>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</si>
  <si>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</si>
  <si>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</si>
  <si>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</si>
  <si>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</si>
  <si>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</si>
  <si>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</si>
  <si>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</si>
  <si>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</si>
  <si>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</si>
  <si>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</si>
  <si>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</si>
  <si>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</si>
  <si>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</si>
  <si>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</si>
  <si>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</si>
  <si>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</si>
  <si>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</si>
  <si>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</si>
  <si>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</si>
  <si>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</si>
  <si>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</si>
  <si>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</si>
  <si>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</si>
  <si>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</si>
  <si>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</si>
  <si>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</si>
  <si>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</si>
  <si>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</si>
  <si>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</si>
  <si>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</si>
  <si>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</si>
  <si>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</si>
  <si>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</si>
  <si>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</si>
  <si>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</si>
  <si>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</si>
  <si>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</si>
  <si>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</si>
  <si>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</si>
  <si>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</si>
  <si>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</si>
  <si>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</si>
  <si>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</si>
  <si>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</si>
  <si>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</si>
  <si>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</si>
  <si>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</si>
  <si>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</si>
  <si>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</si>
  <si>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</si>
  <si>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</si>
  <si>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</si>
  <si>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</si>
  <si>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</si>
  <si>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</si>
  <si>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</si>
  <si>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</si>
  <si>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</si>
  <si>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</si>
  <si>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</si>
  <si>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</si>
  <si>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</si>
  <si>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</si>
  <si>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</si>
  <si>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</si>
  <si>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</si>
  <si>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</si>
  <si>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</si>
  <si>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</si>
  <si>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</si>
  <si>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</si>
  <si>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</si>
  <si>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</si>
  <si>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</si>
  <si>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</si>
  <si>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</si>
  <si>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</si>
  <si>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</si>
  <si>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</si>
  <si>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</si>
  <si>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</si>
  <si>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</si>
  <si>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</si>
  <si>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</si>
  <si>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</si>
  <si>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</si>
  <si>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</si>
  <si>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</si>
  <si>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</si>
  <si>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</si>
  <si>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</si>
  <si>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</si>
  <si>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</si>
  <si>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</si>
  <si>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</si>
  <si>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</si>
  <si>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</si>
  <si>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</si>
  <si>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</si>
  <si>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</si>
  <si>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</si>
  <si>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</si>
  <si>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</si>
  <si>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</si>
  <si>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</si>
  <si>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</si>
  <si>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</si>
  <si>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</si>
  <si>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</si>
  <si>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</si>
  <si>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</si>
  <si>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</si>
  <si>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</si>
  <si>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</si>
  <si>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</si>
  <si>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</si>
  <si>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</si>
  <si>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</si>
  <si>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</si>
  <si>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</si>
  <si>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</si>
  <si>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</si>
  <si>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</si>
  <si>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</si>
  <si>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</si>
  <si>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</si>
  <si>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</si>
  <si>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</si>
  <si>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</si>
  <si>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</si>
  <si>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</si>
  <si>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</si>
  <si>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</si>
  <si>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</si>
  <si>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</si>
  <si>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</si>
  <si>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</si>
  <si>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</si>
  <si>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</si>
  <si>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</si>
  <si>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</si>
  <si>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</si>
  <si>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</si>
  <si>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</si>
  <si>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</si>
  <si>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</si>
  <si>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</si>
  <si>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</si>
  <si>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</si>
  <si>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</si>
  <si>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</si>
  <si>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</si>
  <si>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</si>
  <si>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</si>
  <si>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</si>
  <si>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</si>
  <si>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</si>
  <si>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</si>
  <si>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</si>
  <si>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</si>
  <si>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</si>
  <si>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</si>
  <si>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</si>
  <si>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</si>
  <si>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</si>
  <si>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</si>
  <si>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</si>
  <si>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</si>
  <si>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</si>
  <si>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</si>
  <si>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</si>
  <si>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</si>
  <si>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</si>
  <si>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</si>
  <si>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</si>
  <si>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</si>
  <si>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</si>
  <si>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</si>
  <si>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</si>
  <si>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</si>
  <si>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</si>
  <si>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</si>
  <si>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</si>
  <si>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</si>
  <si>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</si>
  <si>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</si>
  <si>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</si>
  <si>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</si>
  <si>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</si>
  <si>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</si>
  <si>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</si>
  <si>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</si>
  <si>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</si>
  <si>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</si>
  <si>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</si>
  <si>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</si>
  <si>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</si>
  <si>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</si>
  <si>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</si>
  <si>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</si>
  <si>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</si>
  <si>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</si>
  <si>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</si>
  <si>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</si>
  <si>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</si>
  <si>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</si>
  <si>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</si>
  <si>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</si>
  <si>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</si>
  <si>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</si>
  <si>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</si>
  <si>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</si>
  <si>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</si>
  <si>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</si>
  <si>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</si>
  <si>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</si>
  <si>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</si>
  <si>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</si>
  <si>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</si>
  <si>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</si>
  <si>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</si>
  <si>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</si>
  <si>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</si>
  <si>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</si>
  <si>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</si>
  <si>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</si>
  <si>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</si>
  <si>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</si>
  <si>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</si>
  <si>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</si>
  <si>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</si>
  <si>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</si>
  <si>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</si>
  <si>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</si>
  <si>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</si>
  <si>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</si>
  <si>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</si>
  <si>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</si>
  <si>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</si>
  <si>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</si>
  <si>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</si>
  <si>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</si>
  <si>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</si>
  <si>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</si>
  <si>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</si>
  <si>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</si>
  <si>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</si>
  <si>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</si>
  <si>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</si>
  <si>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</si>
  <si>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</si>
  <si>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</si>
  <si>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</si>
  <si>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</si>
  <si>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</si>
  <si>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</si>
  <si>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</si>
  <si>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</si>
  <si>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</si>
  <si>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</si>
  <si>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</si>
  <si>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</si>
  <si>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</si>
  <si>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</si>
  <si>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</si>
  <si>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</si>
  <si>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</si>
  <si>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</si>
  <si>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</si>
  <si>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</si>
  <si>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</si>
  <si>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</si>
  <si>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</si>
  <si>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</si>
  <si>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</si>
  <si>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</si>
  <si>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</si>
  <si>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</si>
  <si>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</si>
  <si>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</si>
  <si>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</si>
  <si>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</si>
  <si>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</si>
  <si>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</si>
  <si>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</si>
  <si>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</si>
  <si>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</si>
  <si>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</si>
  <si>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</si>
  <si>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</si>
  <si>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</si>
  <si>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</si>
  <si>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</si>
  <si>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</si>
  <si>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</si>
  <si>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</si>
  <si>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</si>
  <si>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</si>
  <si>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</si>
  <si>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</si>
  <si>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</si>
  <si>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</si>
  <si>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</si>
  <si>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</si>
  <si>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</si>
  <si>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</si>
  <si>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</si>
  <si>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</si>
  <si>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</si>
  <si>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</si>
  <si>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</si>
  <si>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</si>
  <si>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</si>
  <si>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</si>
  <si>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</si>
  <si>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</si>
  <si>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</si>
  <si>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</si>
  <si>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</si>
  <si>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</si>
  <si>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</si>
  <si>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</si>
  <si>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</si>
  <si>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</si>
  <si>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</si>
  <si>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</si>
  <si>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</si>
  <si>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</si>
  <si>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</si>
  <si>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</si>
  <si>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</si>
  <si>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</si>
  <si>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</si>
  <si>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</si>
  <si>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</si>
  <si>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</si>
  <si>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</si>
  <si>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</si>
  <si>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</si>
  <si>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</si>
  <si>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</si>
  <si>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</si>
  <si>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</si>
  <si>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</si>
  <si>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</si>
  <si>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</si>
  <si>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</si>
  <si>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</si>
  <si>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</si>
  <si>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</si>
  <si>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</si>
  <si>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</si>
  <si>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</si>
  <si>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</si>
  <si>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</si>
  <si>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</si>
  <si>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</si>
  <si>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</si>
  <si>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</si>
  <si>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</si>
  <si>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</si>
  <si>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</si>
  <si>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</si>
  <si>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</si>
  <si>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</si>
  <si>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</si>
  <si>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</si>
  <si>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</si>
  <si>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</si>
  <si>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</si>
  <si>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</si>
  <si>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</si>
  <si>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</si>
  <si>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</si>
  <si>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</si>
  <si>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</si>
  <si>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</si>
  <si>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</si>
  <si>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</si>
  <si>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</si>
  <si>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</si>
  <si>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</si>
  <si>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</si>
  <si>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</si>
  <si>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</si>
  <si>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</si>
  <si>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</si>
  <si>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</si>
  <si>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</si>
  <si>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</si>
  <si>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</si>
  <si>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</si>
  <si>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</si>
  <si>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</si>
  <si>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</si>
  <si>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</si>
  <si>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</si>
  <si>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</si>
  <si>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</si>
  <si>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</si>
  <si>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</si>
  <si>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</si>
  <si>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</si>
  <si>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</si>
  <si>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</si>
  <si>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</si>
  <si>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</si>
  <si>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</si>
  <si>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</si>
  <si>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</si>
  <si>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</si>
  <si>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</si>
  <si>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</si>
  <si>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</si>
  <si>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</si>
  <si>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</si>
  <si>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</si>
  <si>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</si>
  <si>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</si>
  <si>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</si>
  <si>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</si>
  <si>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</si>
  <si>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</si>
  <si>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</si>
  <si>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</si>
  <si>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</si>
  <si>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</si>
  <si>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</si>
  <si>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</si>
  <si>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</si>
  <si>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</si>
  <si>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</si>
  <si>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</si>
  <si>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</si>
  <si>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</si>
  <si>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</si>
  <si>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</si>
  <si>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</si>
  <si>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</si>
  <si>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</si>
  <si>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</si>
  <si>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</si>
  <si>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</si>
  <si>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</si>
  <si>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</si>
  <si>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</si>
  <si>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</si>
  <si>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</si>
  <si>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</si>
  <si>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</si>
  <si>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</si>
  <si>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</si>
  <si>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</si>
  <si>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</si>
  <si>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</si>
  <si>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</si>
  <si>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</si>
  <si>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</si>
  <si>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</si>
  <si>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</si>
  <si>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</si>
  <si>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</si>
  <si>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</si>
  <si>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</si>
  <si>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</si>
  <si>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</si>
  <si>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</si>
  <si>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</si>
  <si>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</si>
  <si>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</si>
  <si>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</si>
  <si>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</si>
  <si>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</si>
  <si>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</si>
  <si>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</si>
  <si>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</si>
  <si>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</si>
  <si>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</si>
  <si>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</si>
  <si>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</si>
  <si>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</si>
  <si>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</si>
  <si>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</si>
  <si>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</si>
  <si>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</si>
  <si>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</si>
  <si>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</si>
  <si>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</si>
  <si>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</si>
  <si>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</si>
  <si>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</si>
  <si>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</si>
  <si>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</si>
  <si>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</si>
  <si>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</si>
  <si>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</si>
  <si>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</si>
  <si>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</si>
  <si>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</si>
  <si>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</si>
  <si>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</si>
  <si>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</si>
  <si>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</si>
  <si>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</si>
  <si>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</si>
  <si>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</si>
  <si>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</si>
  <si>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</si>
  <si>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</si>
  <si>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</si>
  <si>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</si>
  <si>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</si>
  <si>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</si>
  <si>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</si>
  <si>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</si>
  <si>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</si>
  <si>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</si>
  <si>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</si>
  <si>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</si>
  <si>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</si>
  <si>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</si>
  <si>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</si>
  <si>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</si>
  <si>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</si>
  <si>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</si>
  <si>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</si>
  <si>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</si>
  <si>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</si>
  <si>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</si>
  <si>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</si>
  <si>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</si>
  <si>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</si>
  <si>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</si>
  <si>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</si>
  <si>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</si>
  <si>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</si>
  <si>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</si>
  <si>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</si>
  <si>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</si>
  <si>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</si>
  <si>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</si>
  <si>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</si>
  <si>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</si>
  <si>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</si>
  <si>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</si>
  <si>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</si>
  <si>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</si>
  <si>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</si>
  <si>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</si>
  <si>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</si>
  <si>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</si>
  <si>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</si>
  <si>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</si>
  <si>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</si>
  <si>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</si>
  <si>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</si>
  <si>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</si>
  <si>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</si>
  <si>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</si>
  <si>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</si>
  <si>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</si>
  <si>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</si>
  <si>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</si>
  <si>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</si>
  <si>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</si>
  <si>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</si>
  <si>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</si>
  <si>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</si>
  <si>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</si>
  <si>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</si>
  <si>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</si>
  <si>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</si>
  <si>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</si>
  <si>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</si>
  <si>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</si>
  <si>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</si>
  <si>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</si>
  <si>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</si>
  <si>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</si>
  <si>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</si>
  <si>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</si>
  <si>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</si>
  <si>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</si>
  <si>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</si>
  <si>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</si>
  <si>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</si>
  <si>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</si>
  <si>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</si>
  <si>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</si>
  <si>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</si>
  <si>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</si>
  <si>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</si>
  <si>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</si>
  <si>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</si>
  <si>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</si>
  <si>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</si>
  <si>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</si>
  <si>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</si>
  <si>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</si>
  <si>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</si>
  <si>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</si>
  <si>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</si>
  <si>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</si>
  <si>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</si>
  <si>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</si>
  <si>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</si>
  <si>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</si>
  <si>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</si>
  <si>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</si>
  <si>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</si>
  <si>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</si>
  <si>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</si>
  <si>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</si>
  <si>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</si>
  <si>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</si>
  <si>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</si>
  <si>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</si>
  <si>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</si>
  <si>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</si>
  <si>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</si>
  <si>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</si>
  <si>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</si>
  <si>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</si>
  <si>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</si>
  <si>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</si>
  <si>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</si>
  <si>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</si>
  <si>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</si>
  <si>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</si>
  <si>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</si>
  <si>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</si>
  <si>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</si>
  <si>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</si>
  <si>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</si>
  <si>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</si>
  <si>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</si>
  <si>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</si>
  <si>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</si>
  <si>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</si>
  <si>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</si>
  <si>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</si>
  <si>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</si>
  <si>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</si>
  <si>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</si>
  <si>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</si>
  <si>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</si>
  <si>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</si>
  <si>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</si>
  <si>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</si>
  <si>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</si>
  <si>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</si>
  <si>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</si>
  <si>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</si>
  <si>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</si>
  <si>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</si>
  <si>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</si>
  <si>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</si>
  <si>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</si>
  <si>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</si>
  <si>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</si>
  <si>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</si>
  <si>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</si>
  <si>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</si>
  <si>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</si>
  <si>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</si>
  <si>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</si>
  <si>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</si>
  <si>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</si>
  <si>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</si>
  <si>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</si>
  <si>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</si>
  <si>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</si>
  <si>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</si>
  <si>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</si>
  <si>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</si>
  <si>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</si>
  <si>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</si>
  <si>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</si>
  <si>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</si>
  <si>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</si>
  <si>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</si>
  <si>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</si>
  <si>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</si>
  <si>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</si>
  <si>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</si>
  <si>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</si>
  <si>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</si>
  <si>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</si>
  <si>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</si>
  <si>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</si>
  <si>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</si>
  <si>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</si>
  <si>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</si>
  <si>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</si>
  <si>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</si>
  <si>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</si>
  <si>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</si>
  <si>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</si>
  <si>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</si>
  <si>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</si>
  <si>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</si>
  <si>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</si>
  <si>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</si>
  <si>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</si>
  <si>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</si>
  <si>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</si>
  <si>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</si>
  <si>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</si>
  <si>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</si>
  <si>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</si>
  <si>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</si>
  <si>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</si>
  <si>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</si>
  <si>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</si>
  <si>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</si>
  <si>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</si>
  <si>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</si>
  <si>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</si>
  <si>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</si>
  <si>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</si>
  <si>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</si>
  <si>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</si>
  <si>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</si>
  <si>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</si>
  <si>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</si>
  <si>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</si>
  <si>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</si>
  <si>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</si>
  <si>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</si>
  <si>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</si>
  <si>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</si>
  <si>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</si>
  <si>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</si>
  <si>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</si>
  <si>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</si>
  <si>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</si>
  <si>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</si>
  <si>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</si>
  <si>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</si>
  <si>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</si>
  <si>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</si>
  <si>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</si>
  <si>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</si>
  <si>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</si>
  <si>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</si>
  <si>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</si>
  <si>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</si>
  <si>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</si>
  <si>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</si>
  <si>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</si>
  <si>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</si>
  <si>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</si>
  <si>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</si>
  <si>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</si>
  <si>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</si>
  <si>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</si>
  <si>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</si>
  <si>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</si>
  <si>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</si>
  <si>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</si>
  <si>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</si>
  <si>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</si>
  <si>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</si>
  <si>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</si>
  <si>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</si>
  <si>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</si>
  <si>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</si>
  <si>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</si>
  <si>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</si>
  <si>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</si>
  <si>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</si>
  <si>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</si>
  <si>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</si>
  <si>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</si>
  <si>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</si>
  <si>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</si>
  <si>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</si>
  <si>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</si>
  <si>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</si>
  <si>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</si>
  <si>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</si>
  <si>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</si>
  <si>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</si>
  <si>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</si>
  <si>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</si>
  <si>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</si>
  <si>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</si>
  <si>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</si>
  <si>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</si>
  <si>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</si>
  <si>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</si>
  <si>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</si>
  <si>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</si>
  <si>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</si>
  <si>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</si>
  <si>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</si>
  <si>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</si>
  <si>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</si>
  <si>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</si>
  <si>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</si>
  <si>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</si>
  <si>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</si>
  <si>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</si>
  <si>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</si>
  <si>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</si>
  <si>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</si>
  <si>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</si>
  <si>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</si>
  <si>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</si>
  <si>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</si>
  <si>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</si>
  <si>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</si>
  <si>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</si>
  <si>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</si>
  <si>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</si>
  <si>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</si>
  <si>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</si>
  <si>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</si>
  <si>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</si>
  <si>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</si>
  <si>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</si>
  <si>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</si>
  <si>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</si>
  <si>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</si>
  <si>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</si>
  <si>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</si>
  <si>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</si>
  <si>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</si>
  <si>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</si>
  <si>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</si>
  <si>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</si>
  <si>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</si>
  <si>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</si>
  <si>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</si>
  <si>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</si>
  <si>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</si>
  <si>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</si>
  <si>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</si>
  <si>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</si>
  <si>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</si>
  <si>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</si>
  <si>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</si>
  <si>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</si>
  <si>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</si>
  <si>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</si>
  <si>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</si>
  <si>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</si>
  <si>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</si>
  <si>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</si>
  <si>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</si>
  <si>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</si>
  <si>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</si>
  <si>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</si>
  <si>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</si>
  <si>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</si>
  <si>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</si>
  <si>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</si>
  <si>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</si>
  <si>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</si>
  <si>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</si>
  <si>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</si>
  <si>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</si>
  <si>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</si>
  <si>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</si>
  <si>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</si>
  <si>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</si>
  <si>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</si>
  <si>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</si>
  <si>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</si>
  <si>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</si>
  <si>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</si>
  <si>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</si>
  <si>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</si>
  <si>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</si>
  <si>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</si>
  <si>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</si>
  <si>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</si>
  <si>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</si>
  <si>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</si>
  <si>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</si>
  <si>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</si>
  <si>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</si>
  <si>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</si>
  <si>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</si>
  <si>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</si>
  <si>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</si>
  <si>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</si>
  <si>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</si>
  <si>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</si>
  <si>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</si>
  <si>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</si>
  <si>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</si>
  <si>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</si>
  <si>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</si>
  <si>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</si>
  <si>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</si>
  <si>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</si>
  <si>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</si>
  <si>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</si>
  <si>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</si>
  <si>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</si>
  <si>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</si>
  <si>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</si>
  <si>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</si>
  <si>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</si>
  <si>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</si>
  <si>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</si>
  <si>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</si>
  <si>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</si>
  <si>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</si>
  <si>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</si>
  <si>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</si>
  <si>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</si>
  <si>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</si>
  <si>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</si>
  <si>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</si>
  <si>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</si>
  <si>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</si>
  <si>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</si>
  <si>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</si>
  <si>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</si>
  <si>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</si>
  <si>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</si>
  <si>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</si>
  <si>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</si>
  <si>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</si>
  <si>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</si>
  <si>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</si>
  <si>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</si>
  <si>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</si>
  <si>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</si>
  <si>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</si>
  <si>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</si>
  <si>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</si>
  <si>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</si>
  <si>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</si>
  <si>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</si>
  <si>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</si>
  <si>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</si>
  <si>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</si>
  <si>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</si>
  <si>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</si>
  <si>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</si>
  <si>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</si>
  <si>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</si>
  <si>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</si>
  <si>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</si>
  <si>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</si>
  <si>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</si>
  <si>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</si>
  <si>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</si>
  <si>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</si>
  <si>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</si>
  <si>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</si>
  <si>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</si>
  <si>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</si>
  <si>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</si>
  <si>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</si>
  <si>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</si>
  <si>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</si>
  <si>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</si>
  <si>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</si>
  <si>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</si>
  <si>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</si>
  <si>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</si>
  <si>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</si>
  <si>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</si>
  <si>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</si>
  <si>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</si>
  <si>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</si>
  <si>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</si>
  <si>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</si>
  <si>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</si>
  <si>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</si>
  <si>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</si>
  <si>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</si>
  <si>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</si>
  <si>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</si>
  <si>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</si>
  <si>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</si>
  <si>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</si>
  <si>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</si>
  <si>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</si>
  <si>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</si>
  <si>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</si>
  <si>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</si>
  <si>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</si>
  <si>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</si>
  <si>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</si>
  <si>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</si>
  <si>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</si>
  <si>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</si>
  <si>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</si>
  <si>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</si>
  <si>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</si>
  <si>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</si>
  <si>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</si>
  <si>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</si>
  <si>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</si>
  <si>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</si>
  <si>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</si>
  <si>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</si>
  <si>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</si>
  <si>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</si>
  <si>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</si>
  <si>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</si>
  <si>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</si>
  <si>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</si>
  <si>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</si>
  <si>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</si>
  <si>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</si>
  <si>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</si>
  <si>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</si>
  <si>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</si>
  <si>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</si>
  <si>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</si>
  <si>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</si>
  <si>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</si>
  <si>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</si>
  <si>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</si>
  <si>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</si>
  <si>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</si>
  <si>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</si>
  <si>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</si>
  <si>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</si>
  <si>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</si>
  <si>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</si>
  <si>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</si>
  <si>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</si>
  <si>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</si>
  <si>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</si>
  <si>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</si>
  <si>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</si>
  <si>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</si>
  <si>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</si>
  <si>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</si>
  <si>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</si>
  <si>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</si>
  <si>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</si>
  <si>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</si>
  <si>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</si>
  <si>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</si>
  <si>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</si>
  <si>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</si>
  <si>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</si>
  <si>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</si>
  <si>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</si>
  <si>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</si>
  <si>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</si>
  <si>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</si>
  <si>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</si>
  <si>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</si>
  <si>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</si>
  <si>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</si>
  <si>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</si>
  <si>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</si>
  <si>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</si>
  <si>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</si>
  <si>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</si>
  <si>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</si>
  <si>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</si>
  <si>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</si>
  <si>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</si>
  <si>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</si>
  <si>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</si>
  <si>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</si>
  <si>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</si>
  <si>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</si>
  <si>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</si>
  <si>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</si>
  <si>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</si>
  <si>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</si>
  <si>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</si>
  <si>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</si>
  <si>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</si>
  <si>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</si>
  <si>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</si>
  <si>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</si>
  <si>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</si>
  <si>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</si>
  <si>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</si>
  <si>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</si>
  <si>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</si>
  <si>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</si>
  <si>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</si>
  <si>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</si>
  <si>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</si>
  <si>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</si>
  <si>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</si>
  <si>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</si>
  <si>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</si>
  <si>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</si>
  <si>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</si>
  <si>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</si>
  <si>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</si>
  <si>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</si>
  <si>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</si>
  <si>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</si>
  <si>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</si>
  <si>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</si>
  <si>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</si>
  <si>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</si>
  <si>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</si>
  <si>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</si>
  <si>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</si>
  <si>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</si>
  <si>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</si>
  <si>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</si>
  <si>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</si>
  <si>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</si>
  <si>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</si>
  <si>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</si>
  <si>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</si>
  <si>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</si>
  <si>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</si>
  <si>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</si>
  <si>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</si>
  <si>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</si>
  <si>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</si>
  <si>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</si>
  <si>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</si>
  <si>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</si>
  <si>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</si>
  <si>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</si>
  <si>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</si>
  <si>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</si>
  <si>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</si>
  <si>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</si>
  <si>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</si>
  <si>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</si>
  <si>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</si>
  <si>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</si>
  <si>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</si>
  <si>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</si>
  <si>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</si>
  <si>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</si>
  <si>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</si>
  <si>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</si>
  <si>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</si>
  <si>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</si>
  <si>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</si>
  <si>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</si>
  <si>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</si>
  <si>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</si>
  <si>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</si>
  <si>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</si>
  <si>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</si>
  <si>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</si>
  <si>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</si>
  <si>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</si>
  <si>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</si>
  <si>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</si>
  <si>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</si>
  <si>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</si>
  <si>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</si>
  <si>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</si>
  <si>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</si>
  <si>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</si>
  <si>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</si>
  <si>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</si>
  <si>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</si>
  <si>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</si>
  <si>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</si>
  <si>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</si>
  <si>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</si>
  <si>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</si>
  <si>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</si>
  <si>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</si>
  <si>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</si>
  <si>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</si>
  <si>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</si>
  <si>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</si>
  <si>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</si>
  <si>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</si>
  <si>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</si>
  <si>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</si>
  <si>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</si>
  <si>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</si>
  <si>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</si>
  <si>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</si>
  <si>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</si>
  <si>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</si>
  <si>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</si>
  <si>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</si>
  <si>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</si>
  <si>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</si>
  <si>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</si>
  <si>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</si>
  <si>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</si>
  <si>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</si>
  <si>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</si>
  <si>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</si>
  <si>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</si>
  <si>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</si>
  <si>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</si>
  <si>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</si>
  <si>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</si>
  <si>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</si>
  <si>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</si>
  <si>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</si>
  <si>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</si>
  <si>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</si>
  <si>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</si>
  <si>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</si>
  <si>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</si>
  <si>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</si>
  <si>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</si>
  <si>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</si>
  <si>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</si>
  <si>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</si>
  <si>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</si>
  <si>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</si>
  <si>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</si>
  <si>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</si>
  <si>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</si>
  <si>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</si>
  <si>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</si>
  <si>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</si>
  <si>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</si>
  <si>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</si>
  <si>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</si>
  <si>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</si>
  <si>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</si>
  <si>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</si>
  <si>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</si>
  <si>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</si>
  <si>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</si>
  <si>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</si>
  <si>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</si>
  <si>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</si>
  <si>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</si>
  <si>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</si>
  <si>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</si>
  <si>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</si>
  <si>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</si>
  <si>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</si>
  <si>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</si>
  <si>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</si>
  <si>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</si>
  <si>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</si>
  <si>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</si>
  <si>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</si>
  <si>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</si>
  <si>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</si>
  <si>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</si>
  <si>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</si>
  <si>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</si>
  <si>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</si>
  <si>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</si>
  <si>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</si>
  <si>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</si>
  <si>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</si>
  <si>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</si>
  <si>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</si>
  <si>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</si>
  <si>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</si>
  <si>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</si>
  <si>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</si>
  <si>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</si>
  <si>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</si>
  <si>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</si>
  <si>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</si>
  <si>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</si>
  <si>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</si>
  <si>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</si>
  <si>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</si>
  <si>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</si>
  <si>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</si>
  <si>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</si>
  <si>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</si>
  <si>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</si>
  <si>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</si>
  <si>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</si>
  <si>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</si>
  <si>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</si>
  <si>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</si>
  <si>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</si>
  <si>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</si>
  <si>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</si>
  <si>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</si>
  <si>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</si>
  <si>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</si>
  <si>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</si>
  <si>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</si>
  <si>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</si>
  <si>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</si>
  <si>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</si>
  <si>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</si>
  <si>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</si>
  <si>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</si>
  <si>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</si>
  <si>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</si>
  <si>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</si>
  <si>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</si>
  <si>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</si>
  <si>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</si>
  <si>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</si>
  <si>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</si>
  <si>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</si>
  <si>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</si>
  <si>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</si>
  <si>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</si>
  <si>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</si>
  <si>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</si>
  <si>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</si>
  <si>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</si>
  <si>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</si>
  <si>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</si>
  <si>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</si>
  <si>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</si>
  <si>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</si>
  <si>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</si>
  <si>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</si>
  <si>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</si>
  <si>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</si>
  <si>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</si>
  <si>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</si>
  <si>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</si>
  <si>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</si>
  <si>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</si>
  <si>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</si>
  <si>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</si>
  <si>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</si>
  <si>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</si>
  <si>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</si>
  <si>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</si>
  <si>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</si>
  <si>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</si>
  <si>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</si>
  <si>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</si>
  <si>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</si>
  <si>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</si>
  <si>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</si>
  <si>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</si>
  <si>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</si>
  <si>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</si>
  <si>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</si>
  <si>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</si>
  <si>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</si>
  <si>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</si>
  <si>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</si>
  <si>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</si>
  <si>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</si>
  <si>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</si>
  <si>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</si>
  <si>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</si>
  <si>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</si>
  <si>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</si>
  <si>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</si>
  <si>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</si>
  <si>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</si>
  <si>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</si>
  <si>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</si>
  <si>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</si>
  <si>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</si>
  <si>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</si>
  <si>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</si>
  <si>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</si>
  <si>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</si>
  <si>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</si>
  <si>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</si>
  <si>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</si>
  <si>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</si>
  <si>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</si>
  <si>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</si>
  <si>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</si>
  <si>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</si>
  <si>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</si>
  <si>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</si>
  <si>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</si>
  <si>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</si>
  <si>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</si>
  <si>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</si>
  <si>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</si>
  <si>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</si>
  <si>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</si>
  <si>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</si>
  <si>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</si>
  <si>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</si>
  <si>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</si>
  <si>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</si>
  <si>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</si>
  <si>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</si>
  <si>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</si>
  <si>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</si>
  <si>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</si>
  <si>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</si>
  <si>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</si>
  <si>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</si>
  <si>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</si>
  <si>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</si>
  <si>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</si>
  <si>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</si>
  <si>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</si>
  <si>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</si>
  <si>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</si>
  <si>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</si>
  <si>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</si>
  <si>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</si>
  <si>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</si>
  <si>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</si>
  <si>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</si>
  <si>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</si>
  <si>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</si>
  <si>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</si>
  <si>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</si>
  <si>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</si>
  <si>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</si>
  <si>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</si>
  <si>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</si>
  <si>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</si>
  <si>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</si>
  <si>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</si>
  <si>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</si>
  <si>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</si>
  <si>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</si>
  <si>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</si>
  <si>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</si>
  <si>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</si>
  <si>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</si>
  <si>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</si>
  <si>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</si>
  <si>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</si>
  <si>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</si>
  <si>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</si>
  <si>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</si>
  <si>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</si>
  <si>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</si>
  <si>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</si>
  <si>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</si>
  <si>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</si>
  <si>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</si>
  <si>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</si>
  <si>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</si>
  <si>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</si>
  <si>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</si>
  <si>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</si>
  <si>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</si>
  <si>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</si>
  <si>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</si>
  <si>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</si>
  <si>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</si>
  <si>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</si>
  <si>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</si>
  <si>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</si>
  <si>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</si>
  <si>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</si>
  <si>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</si>
  <si>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</si>
  <si>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</si>
  <si>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</si>
  <si>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</si>
  <si>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</si>
  <si>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</si>
  <si>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</si>
  <si>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</si>
  <si>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</si>
  <si>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</si>
  <si>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</si>
  <si>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</si>
  <si>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</si>
  <si>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</si>
  <si>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</si>
  <si>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</si>
  <si>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</si>
  <si>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</si>
  <si>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</si>
  <si>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</si>
  <si>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</si>
  <si>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</si>
  <si>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</si>
  <si>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</si>
  <si>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</si>
  <si>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</si>
  <si>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</si>
  <si>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</si>
  <si>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</si>
  <si>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</si>
  <si>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</si>
  <si>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</si>
  <si>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</si>
  <si>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</si>
  <si>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</si>
  <si>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</si>
  <si>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</si>
  <si>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</si>
  <si>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</si>
  <si>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</si>
  <si>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</si>
  <si>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</si>
  <si>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</si>
  <si>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</si>
  <si>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</si>
  <si>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</si>
  <si>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</si>
  <si>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</si>
  <si>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</si>
  <si>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</si>
  <si>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</si>
  <si>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</si>
  <si>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</si>
  <si>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</si>
  <si>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</si>
  <si>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</si>
  <si>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</si>
  <si>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</si>
  <si>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</si>
  <si>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</si>
  <si>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</si>
  <si>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</si>
  <si>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</si>
  <si>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</si>
  <si>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</si>
  <si>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</si>
  <si>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</si>
  <si>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</si>
  <si>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</si>
  <si>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</si>
  <si>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</si>
  <si>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</si>
  <si>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</si>
  <si>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</si>
  <si>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</si>
  <si>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</si>
  <si>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</si>
  <si>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</si>
  <si>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</si>
  <si>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</si>
  <si>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</si>
  <si>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</si>
  <si>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</si>
  <si>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</si>
  <si>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</si>
  <si>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</si>
  <si>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</si>
  <si>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</si>
  <si>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</si>
  <si>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</si>
  <si>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</si>
  <si>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</si>
  <si>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</si>
  <si>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</si>
  <si>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</si>
  <si>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</si>
  <si>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</si>
  <si>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</si>
  <si>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</si>
  <si>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</si>
  <si>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</si>
  <si>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</si>
  <si>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</si>
  <si>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</si>
  <si>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</si>
  <si>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</si>
  <si>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</si>
  <si>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</si>
  <si>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</si>
  <si>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</si>
  <si>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</si>
  <si>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</si>
  <si>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</si>
  <si>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</si>
  <si>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</si>
  <si>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</si>
  <si>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</si>
  <si>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</si>
  <si>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</si>
  <si>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</si>
  <si>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</si>
  <si>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</si>
  <si>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</si>
  <si>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</si>
  <si>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</si>
  <si>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</si>
  <si>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</si>
  <si>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</si>
  <si>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</si>
  <si>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</si>
  <si>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</si>
  <si>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</si>
  <si>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</si>
  <si>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</si>
  <si>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</si>
  <si>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</si>
  <si>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</si>
  <si>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</si>
  <si>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</si>
  <si>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</si>
  <si>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</si>
  <si>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</si>
  <si>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</si>
  <si>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</si>
  <si>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</si>
  <si>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</si>
  <si>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</si>
  <si>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</si>
  <si>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</si>
  <si>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</si>
  <si>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</si>
  <si>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</si>
  <si>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</si>
  <si>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</si>
  <si>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</si>
  <si>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</si>
  <si>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</si>
  <si>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</si>
  <si>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</si>
  <si>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</si>
  <si>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</si>
  <si>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</si>
  <si>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</si>
  <si>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</si>
  <si>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</si>
  <si>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</si>
  <si>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</si>
  <si>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</si>
  <si>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</si>
  <si>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</si>
  <si>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</si>
  <si>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</si>
  <si>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</si>
  <si>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</si>
  <si>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</si>
  <si>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</si>
  <si>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</si>
  <si>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</si>
  <si>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</si>
  <si>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</si>
  <si>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</si>
  <si>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</si>
  <si>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</si>
  <si>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</si>
  <si>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</si>
  <si>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</si>
  <si>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</si>
  <si>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</si>
  <si>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</si>
  <si>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</si>
  <si>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</si>
  <si>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</si>
  <si>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</si>
  <si>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</si>
  <si>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</si>
  <si>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</si>
  <si>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</si>
  <si>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</si>
  <si>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</si>
  <si>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</si>
  <si>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</si>
  <si>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</si>
  <si>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</si>
  <si>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</si>
  <si>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</si>
  <si>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</si>
  <si>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</si>
  <si>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</si>
  <si>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</si>
  <si>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</si>
  <si>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</si>
  <si>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</si>
  <si>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</si>
  <si>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</si>
  <si>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</si>
  <si>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</si>
  <si>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</si>
  <si>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</si>
  <si>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</si>
  <si>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</si>
  <si>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</si>
  <si>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</si>
  <si>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</si>
  <si>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</si>
  <si>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</si>
  <si>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</si>
  <si>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</si>
  <si>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</si>
  <si>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</si>
  <si>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</si>
  <si>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</si>
  <si>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</si>
  <si>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</si>
  <si>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</si>
  <si>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</si>
  <si>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</si>
  <si>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</si>
  <si>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</si>
  <si>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</si>
  <si>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</si>
  <si>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</si>
  <si>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</si>
  <si>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</si>
  <si>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</si>
  <si>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</si>
  <si>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</si>
  <si>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</si>
  <si>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</si>
  <si>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</si>
  <si>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</si>
  <si>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</si>
  <si>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</si>
  <si>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</si>
  <si>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</si>
  <si>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</si>
  <si>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</si>
  <si>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</si>
  <si>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</si>
  <si>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</si>
  <si>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</si>
  <si>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</si>
  <si>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</si>
  <si>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</si>
  <si>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</si>
  <si>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</si>
  <si>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</si>
  <si>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</si>
  <si>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</si>
  <si>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</si>
  <si>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</si>
  <si>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</si>
  <si>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</si>
  <si>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</si>
  <si>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</si>
  <si>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</si>
  <si>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</si>
  <si>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</si>
  <si>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</si>
  <si>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</si>
  <si>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</si>
  <si>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</si>
  <si>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</si>
  <si>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</si>
  <si>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</si>
  <si>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</si>
  <si>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</si>
  <si>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</si>
  <si>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</si>
  <si>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</si>
  <si>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</si>
  <si>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</si>
  <si>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</si>
  <si>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</si>
  <si>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</si>
  <si>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</si>
  <si>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</si>
  <si>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</si>
  <si>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</si>
  <si>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</si>
  <si>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</si>
  <si>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</si>
  <si>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</si>
  <si>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</si>
  <si>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</si>
  <si>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</si>
  <si>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</si>
  <si>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</si>
  <si>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</si>
  <si>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</si>
  <si>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</si>
  <si>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</si>
  <si>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</si>
  <si>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</si>
  <si>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</si>
  <si>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</si>
  <si>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</si>
  <si>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</si>
  <si>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</si>
  <si>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</si>
  <si>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</si>
  <si>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</si>
  <si>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</si>
  <si>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</si>
  <si>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</si>
  <si>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</si>
  <si>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</si>
  <si>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</si>
  <si>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</si>
  <si>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</si>
  <si>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</si>
  <si>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</si>
  <si>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</si>
  <si>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</si>
  <si>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</si>
  <si>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</si>
  <si>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</si>
  <si>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</si>
  <si>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</si>
  <si>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</si>
  <si>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</si>
  <si>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</si>
  <si>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</si>
  <si>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</si>
  <si>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</si>
  <si>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</si>
  <si>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</si>
  <si>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</si>
  <si>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</si>
  <si>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</si>
  <si>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</si>
  <si>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</si>
  <si>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</si>
  <si>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</si>
  <si>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</si>
  <si>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</si>
  <si>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</si>
  <si>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</si>
  <si>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</si>
  <si>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</si>
  <si>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</si>
  <si>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</si>
  <si>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</si>
  <si>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</si>
  <si>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</si>
  <si>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</si>
  <si>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</si>
  <si>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</si>
  <si>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</si>
  <si>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</si>
  <si>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</si>
  <si>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</si>
  <si>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</si>
  <si>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</si>
  <si>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</si>
  <si>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</si>
  <si>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</si>
  <si>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</si>
  <si>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</si>
  <si>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</si>
  <si>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</si>
  <si>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</si>
  <si>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</si>
  <si>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</si>
  <si>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</si>
  <si>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</si>
  <si>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</si>
  <si>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</si>
  <si>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</si>
  <si>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</si>
  <si>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</si>
  <si>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</si>
  <si>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</si>
  <si>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</si>
  <si>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</si>
  <si>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</si>
  <si>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</si>
  <si>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</si>
  <si>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</si>
  <si>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</si>
  <si>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</si>
  <si>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</si>
  <si>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</si>
  <si>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</si>
  <si>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</si>
  <si>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</si>
  <si>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</si>
  <si>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</si>
  <si>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</si>
  <si>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</si>
  <si>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</si>
  <si>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</si>
  <si>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</si>
  <si>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</si>
  <si>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</si>
  <si>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</si>
  <si>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</si>
  <si>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</si>
  <si>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</si>
  <si>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</si>
  <si>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</si>
  <si>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</si>
  <si>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</si>
  <si>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</si>
  <si>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</si>
  <si>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</si>
  <si>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</si>
  <si>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</si>
  <si>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</si>
  <si>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</si>
  <si>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</si>
  <si>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</si>
  <si>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</si>
  <si>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</si>
  <si>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</si>
  <si>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</si>
  <si>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</si>
  <si>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</si>
  <si>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</si>
  <si>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</si>
  <si>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</si>
  <si>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</si>
  <si>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</si>
  <si>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</si>
  <si>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</si>
  <si>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</si>
  <si>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</si>
  <si>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</si>
  <si>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</si>
  <si>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</si>
  <si>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</si>
  <si>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</si>
  <si>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</si>
  <si>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</si>
  <si>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</si>
  <si>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</si>
  <si>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</si>
  <si>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</si>
  <si>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</si>
  <si>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</si>
  <si>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</si>
  <si>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</si>
  <si>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</si>
  <si>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</si>
  <si>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</si>
  <si>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</si>
  <si>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</si>
  <si>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</si>
  <si>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</si>
  <si>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</si>
  <si>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</si>
  <si>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</si>
  <si>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</si>
  <si>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</si>
  <si>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</si>
  <si>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</si>
  <si>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</si>
  <si>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</si>
  <si>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</si>
  <si>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</si>
  <si>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</si>
  <si>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</si>
  <si>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</si>
  <si>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</si>
  <si>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</si>
  <si>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</si>
  <si>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</si>
  <si>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</si>
  <si>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</si>
  <si>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</si>
  <si>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</si>
  <si>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</si>
  <si>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</si>
  <si>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</si>
  <si>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</si>
  <si>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</si>
  <si>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</si>
  <si>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</si>
  <si>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</si>
  <si>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</si>
  <si>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</si>
  <si>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</si>
  <si>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</si>
  <si>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</si>
  <si>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</si>
  <si>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</si>
  <si>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</si>
  <si>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</si>
  <si>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</si>
  <si>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</si>
  <si>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</si>
  <si>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</si>
  <si>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</si>
  <si>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</si>
  <si>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</si>
  <si>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</si>
  <si>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</si>
  <si>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</si>
  <si>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</si>
  <si>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</si>
  <si>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</si>
  <si>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</si>
  <si>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</si>
  <si>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</si>
  <si>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</si>
  <si>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</si>
  <si>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</si>
  <si>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</si>
  <si>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</si>
  <si>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</si>
  <si>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</si>
  <si>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</si>
  <si>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</si>
  <si>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</si>
  <si>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</si>
  <si>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</si>
  <si>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</si>
  <si>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</si>
  <si>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</si>
  <si>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</si>
  <si>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</si>
  <si>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</si>
  <si>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</si>
  <si>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</si>
  <si>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</si>
  <si>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</si>
  <si>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</si>
  <si>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</si>
  <si>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</si>
  <si>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</si>
  <si>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</si>
  <si>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</si>
  <si>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</si>
  <si>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</si>
  <si>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</si>
  <si>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</si>
  <si>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</si>
  <si>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</si>
  <si>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</si>
  <si>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</si>
  <si>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</si>
  <si>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</si>
  <si>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</si>
  <si>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</si>
  <si>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</si>
  <si>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</si>
  <si>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</si>
  <si>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</si>
  <si>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</si>
  <si>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</si>
  <si>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</si>
  <si>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</si>
  <si>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</si>
  <si>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</si>
  <si>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</si>
  <si>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</si>
  <si>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</si>
  <si>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</si>
  <si>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</si>
  <si>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</si>
  <si>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</si>
  <si>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</si>
  <si>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</si>
  <si>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</si>
  <si>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</si>
  <si>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</si>
  <si>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</si>
  <si>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</si>
  <si>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</si>
  <si>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</si>
  <si>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</si>
  <si>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</si>
  <si>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</si>
  <si>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</si>
  <si>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</si>
  <si>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</si>
  <si>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</si>
  <si>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</si>
  <si>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</si>
  <si>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</si>
  <si>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</si>
  <si>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</si>
  <si>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</si>
  <si>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</si>
  <si>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</si>
  <si>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</si>
  <si>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</si>
  <si>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</si>
  <si>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</si>
  <si>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</si>
  <si>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</si>
  <si>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</si>
  <si>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</si>
  <si>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</si>
  <si>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</si>
  <si>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</si>
  <si>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</si>
  <si>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</si>
  <si>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</si>
  <si>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</si>
  <si>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</si>
  <si>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</si>
  <si>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</si>
  <si>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</si>
  <si>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</si>
  <si>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</si>
  <si>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</si>
  <si>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</si>
  <si>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</si>
  <si>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</si>
  <si>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</si>
  <si>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</si>
  <si>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</si>
  <si>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</si>
  <si>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</si>
  <si>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</si>
  <si>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</si>
  <si>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</si>
  <si>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</si>
  <si>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</si>
  <si>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</si>
  <si>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</si>
  <si>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</si>
  <si>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</si>
  <si>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</si>
  <si>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</si>
  <si>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</si>
  <si>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</si>
  <si>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</si>
  <si>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</si>
  <si>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</si>
  <si>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</si>
  <si>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</si>
  <si>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</si>
  <si>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</si>
  <si>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</si>
  <si>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</si>
  <si>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</si>
  <si>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</si>
  <si>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</si>
  <si>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</si>
  <si>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</si>
  <si>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</si>
  <si>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</si>
  <si>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</si>
  <si>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</si>
  <si>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</si>
  <si>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</si>
  <si>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</si>
  <si>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</si>
  <si>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</si>
  <si>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</si>
  <si>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</si>
  <si>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</si>
  <si>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</si>
  <si>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</si>
  <si>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</si>
  <si>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</si>
  <si>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</si>
  <si>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</si>
  <si>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</si>
  <si>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</si>
  <si>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</si>
  <si>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</si>
  <si>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</si>
  <si>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</si>
  <si>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</si>
  <si>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</si>
  <si>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</si>
  <si>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</si>
  <si>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</si>
  <si>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</si>
  <si>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</si>
  <si>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</si>
  <si>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</si>
  <si>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</si>
  <si>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</si>
  <si>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</si>
  <si>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</si>
  <si>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</si>
  <si>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</si>
  <si>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</si>
  <si>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</si>
  <si>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</si>
  <si>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</si>
  <si>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</si>
  <si>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</si>
  <si>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</si>
  <si>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</si>
  <si>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</si>
  <si>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</si>
  <si>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</si>
  <si>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</si>
  <si>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</si>
  <si>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</si>
  <si>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</si>
  <si>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</si>
  <si>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</si>
  <si>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</si>
  <si>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</si>
  <si>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</si>
  <si>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</si>
  <si>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</si>
  <si>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</si>
  <si>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</si>
  <si>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</si>
  <si>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</si>
  <si>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</si>
  <si>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</si>
  <si>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</si>
  <si>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</si>
  <si>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</si>
  <si>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</si>
  <si>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</si>
  <si>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</si>
  <si>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</si>
  <si>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</si>
  <si>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</si>
  <si>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</si>
  <si>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</si>
  <si>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</si>
  <si>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</si>
  <si>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</si>
  <si>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</si>
  <si>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</si>
  <si>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</si>
  <si>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</si>
  <si>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</si>
  <si>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</si>
  <si>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</si>
  <si>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</si>
  <si>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</si>
  <si>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</si>
  <si>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</si>
  <si>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</si>
  <si>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</si>
  <si>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</si>
  <si>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</si>
  <si>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</si>
  <si>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</si>
  <si>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</si>
  <si>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</si>
  <si>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</si>
  <si>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</si>
  <si>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</si>
  <si>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</si>
  <si>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</si>
  <si>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</si>
  <si>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</si>
  <si>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</si>
  <si>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</si>
  <si>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</si>
  <si>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</si>
  <si>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</si>
  <si>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</si>
  <si>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</si>
  <si>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</si>
  <si>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</si>
  <si>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</si>
  <si>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</si>
  <si>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</si>
  <si>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</si>
  <si>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</si>
  <si>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</si>
  <si>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</si>
  <si>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</si>
  <si>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</si>
  <si>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</si>
  <si>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</si>
  <si>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</si>
  <si>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</si>
  <si>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</si>
  <si>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</si>
  <si>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</si>
  <si>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</si>
  <si>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</si>
  <si>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</si>
  <si>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</si>
  <si>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</si>
  <si>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</si>
  <si>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</si>
  <si>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</si>
  <si>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</si>
  <si>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</si>
  <si>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</si>
  <si>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</si>
  <si>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</si>
  <si>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</si>
  <si>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</si>
  <si>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</si>
  <si>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</si>
  <si>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</si>
  <si>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</si>
  <si>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</si>
  <si>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</si>
  <si>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</si>
  <si>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</si>
  <si>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</si>
  <si>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</si>
  <si>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</si>
  <si>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</si>
  <si>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</si>
  <si>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</si>
  <si>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</si>
  <si>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</si>
  <si>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</si>
  <si>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</si>
  <si>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</si>
  <si>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</si>
  <si>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</si>
  <si>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</si>
  <si>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</si>
  <si>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</si>
  <si>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</si>
  <si>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</si>
  <si>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</si>
  <si>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</si>
  <si>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</si>
  <si>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</si>
  <si>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</si>
  <si>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</si>
  <si>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</si>
  <si>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</si>
  <si>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</si>
  <si>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</si>
  <si>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</si>
  <si>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</si>
  <si>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</si>
  <si>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</si>
  <si>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</si>
  <si>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</si>
  <si>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</si>
  <si>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</si>
  <si>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</si>
  <si>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</si>
  <si>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</si>
  <si>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</si>
  <si>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</si>
  <si>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</si>
  <si>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</si>
  <si>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</si>
  <si>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</si>
  <si>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</si>
  <si>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</si>
  <si>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</si>
  <si>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</si>
  <si>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</si>
  <si>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</si>
  <si>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</si>
  <si>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</si>
  <si>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</si>
  <si>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</si>
  <si>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</si>
  <si>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</si>
  <si>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</si>
  <si>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</si>
  <si>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</si>
  <si>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</si>
  <si>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</si>
  <si>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</si>
  <si>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</si>
  <si>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</si>
  <si>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</si>
  <si>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</si>
  <si>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</si>
  <si>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</si>
  <si>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</si>
  <si>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</si>
  <si>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</si>
  <si>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</si>
  <si>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</si>
  <si>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</si>
  <si>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</si>
  <si>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</si>
  <si>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</si>
  <si>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</si>
  <si>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</si>
  <si>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</si>
  <si>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</si>
  <si>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</si>
  <si>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</si>
  <si>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</si>
  <si>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</si>
  <si>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</si>
  <si>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</si>
  <si>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</si>
  <si>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</si>
  <si>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</si>
  <si>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</si>
  <si>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</si>
  <si>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</si>
  <si>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</si>
  <si>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</si>
  <si>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</si>
  <si>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</si>
  <si>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</si>
  <si>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</si>
  <si>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</si>
  <si>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</si>
  <si>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</si>
  <si>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</si>
  <si>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</si>
  <si>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</si>
  <si>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</si>
  <si>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</si>
  <si>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</si>
  <si>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</si>
  <si>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</si>
  <si>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</si>
  <si>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</si>
  <si>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</si>
  <si>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</si>
  <si>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</si>
  <si>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</si>
  <si>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</si>
  <si>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</si>
  <si>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</si>
  <si>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</si>
  <si>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</si>
  <si>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</si>
  <si>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</si>
  <si>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</si>
  <si>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</si>
  <si>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</si>
  <si>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</si>
  <si>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</si>
  <si>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</si>
  <si>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</si>
  <si>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</si>
  <si>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</si>
  <si>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</si>
  <si>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</si>
  <si>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</si>
  <si>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</si>
  <si>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</si>
  <si>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</si>
  <si>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</si>
  <si>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</si>
  <si>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</si>
  <si>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</si>
  <si>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</si>
  <si>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</si>
  <si>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</si>
  <si>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</si>
  <si>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</si>
  <si>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</si>
  <si>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</si>
  <si>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</si>
  <si>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</si>
  <si>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</si>
  <si>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</si>
  <si>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</si>
  <si>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</si>
  <si>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</si>
  <si>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</si>
  <si>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</si>
  <si>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</si>
  <si>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</si>
  <si>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</si>
  <si>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</si>
  <si>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</si>
  <si>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</si>
  <si>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</si>
  <si>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</si>
  <si>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</si>
  <si>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</si>
  <si>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</si>
  <si>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</si>
  <si>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</si>
  <si>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</si>
  <si>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</si>
  <si>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</si>
  <si>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</si>
  <si>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</si>
  <si>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</si>
  <si>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</si>
  <si>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</si>
  <si>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</si>
  <si>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</si>
  <si>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</si>
  <si>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</si>
  <si>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</si>
  <si>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</si>
  <si>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</si>
  <si>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</si>
  <si>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</si>
  <si>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</si>
  <si>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</si>
  <si>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</si>
  <si>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</si>
  <si>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</si>
  <si>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</si>
  <si>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</si>
  <si>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</si>
  <si>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</si>
  <si>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</si>
  <si>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</si>
  <si>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</si>
  <si>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</si>
  <si>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</si>
  <si>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</si>
  <si>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</si>
  <si>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</si>
  <si>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</si>
  <si>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</si>
  <si>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</si>
  <si>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</si>
  <si>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</si>
  <si>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</si>
  <si>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</si>
  <si>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</si>
  <si>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</si>
  <si>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</si>
  <si>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</si>
  <si>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</si>
  <si>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</si>
  <si>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</si>
  <si>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</si>
  <si>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</si>
  <si>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</si>
  <si>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</si>
  <si>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</si>
  <si>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</si>
  <si>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</si>
  <si>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</si>
  <si>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</si>
  <si>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</si>
  <si>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</si>
  <si>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</si>
  <si>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</si>
  <si>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</si>
  <si>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</si>
  <si>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</si>
  <si>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</si>
  <si>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</si>
  <si>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</si>
  <si>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</si>
  <si>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</si>
  <si>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</si>
  <si>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</si>
  <si>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</si>
  <si>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</si>
  <si>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</si>
  <si>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</si>
  <si>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</si>
  <si>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</si>
  <si>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</si>
  <si>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</si>
  <si>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</si>
  <si>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</si>
  <si>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</si>
  <si>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</si>
  <si>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</si>
  <si>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</si>
  <si>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</si>
  <si>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</si>
  <si>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</si>
  <si>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</si>
  <si>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</si>
  <si>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</si>
  <si>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</si>
  <si>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</si>
  <si>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</si>
  <si>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</si>
  <si>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</si>
  <si>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</si>
  <si>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</si>
  <si>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</si>
  <si>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</si>
  <si>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</si>
  <si>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</si>
  <si>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</si>
  <si>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</si>
  <si>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</si>
  <si>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</si>
  <si>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</si>
  <si>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</si>
  <si>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</si>
  <si>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</si>
  <si>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</si>
  <si>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</si>
  <si>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</si>
  <si>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</si>
  <si>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</si>
  <si>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</si>
  <si>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</si>
  <si>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</si>
  <si>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</si>
  <si>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</si>
  <si>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</si>
  <si>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</si>
  <si>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</si>
  <si>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</si>
  <si>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</si>
  <si>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</si>
  <si>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</si>
  <si>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</si>
  <si>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</si>
  <si>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</si>
  <si>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</si>
  <si>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</si>
  <si>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</si>
  <si>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</si>
  <si>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</si>
  <si>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</si>
  <si>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</si>
  <si>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</si>
  <si>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</si>
  <si>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</si>
  <si>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</si>
  <si>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</si>
  <si>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</si>
  <si>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</si>
  <si>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</si>
  <si>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</si>
  <si>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</si>
  <si>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</si>
  <si>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</si>
  <si>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</si>
  <si>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</si>
  <si>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</si>
  <si>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</si>
  <si>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</si>
  <si>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</si>
  <si>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</si>
  <si>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</si>
  <si>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</si>
  <si>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</si>
  <si>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</si>
  <si>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</si>
  <si>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</si>
  <si>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</si>
  <si>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</si>
  <si>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</si>
  <si>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</si>
  <si>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</si>
  <si>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</si>
  <si>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</si>
  <si>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</si>
  <si>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</si>
  <si>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</si>
  <si>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</si>
  <si>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</si>
  <si>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</si>
  <si>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</si>
  <si>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</si>
  <si>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</si>
  <si>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</si>
  <si>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</si>
  <si>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</si>
  <si>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</si>
  <si>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</si>
  <si>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</si>
  <si>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</si>
  <si>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</si>
  <si>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</si>
  <si>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</si>
  <si>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</si>
  <si>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</si>
  <si>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</si>
  <si>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</si>
  <si>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</si>
  <si>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</si>
  <si>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</si>
  <si>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</si>
  <si>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</si>
  <si>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</si>
  <si>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</si>
  <si>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</si>
  <si>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</si>
  <si>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</si>
  <si>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</si>
  <si>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</si>
  <si>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</si>
  <si>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</si>
  <si>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</si>
  <si>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</si>
  <si>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</si>
  <si>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</si>
  <si>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</si>
  <si>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</si>
  <si>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</si>
  <si>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</si>
  <si>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</si>
  <si>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</si>
  <si>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</si>
  <si>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</si>
  <si>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</si>
  <si>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</si>
  <si>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</si>
  <si>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</si>
  <si>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</si>
  <si>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</si>
  <si>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</si>
  <si>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</si>
  <si>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</si>
  <si>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</si>
  <si>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</si>
  <si>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</si>
  <si>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</si>
  <si>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</si>
  <si>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</si>
  <si>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</si>
  <si>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</si>
  <si>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</si>
  <si>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</si>
  <si>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</si>
  <si>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</si>
  <si>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</si>
  <si>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</si>
  <si>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</si>
  <si>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</si>
  <si>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</si>
  <si>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</si>
  <si>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</si>
  <si>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</si>
  <si>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</si>
  <si>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</si>
  <si>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</si>
  <si>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</si>
  <si>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</si>
  <si>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</si>
  <si>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</si>
  <si>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</si>
  <si>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</si>
  <si>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</si>
  <si>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</si>
  <si>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</si>
  <si>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</si>
  <si>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</si>
  <si>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</si>
  <si>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</si>
  <si>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</si>
  <si>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</si>
  <si>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</si>
  <si>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</si>
  <si>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</si>
  <si>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</si>
  <si>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</si>
  <si>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</si>
  <si>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</si>
  <si>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</si>
  <si>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</si>
  <si>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</si>
  <si>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</si>
  <si>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</si>
  <si>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</si>
  <si>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</si>
  <si>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</si>
  <si>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</si>
  <si>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</si>
  <si>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</si>
  <si>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</si>
  <si>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</si>
  <si>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</si>
  <si>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</si>
  <si>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</si>
  <si>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</si>
  <si>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</si>
  <si>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</si>
  <si>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</si>
  <si>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</si>
  <si>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</si>
  <si>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</si>
  <si>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</si>
  <si>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</si>
  <si>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</si>
  <si>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</si>
  <si>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</si>
  <si>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</si>
  <si>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</si>
  <si>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</si>
  <si>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</si>
  <si>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</si>
  <si>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</si>
  <si>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</si>
  <si>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</si>
  <si>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</si>
  <si>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</si>
  <si>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</si>
  <si>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</si>
  <si>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</si>
  <si>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</si>
  <si>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</si>
  <si>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</si>
  <si>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</si>
  <si>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</si>
  <si>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</si>
  <si>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</si>
  <si>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</si>
  <si>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</si>
  <si>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</si>
  <si>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</si>
  <si>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</si>
  <si>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</si>
  <si>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</si>
  <si>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</si>
  <si>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</si>
  <si>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</si>
  <si>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</si>
  <si>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</si>
  <si>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</si>
  <si>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</si>
  <si>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</si>
  <si>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</si>
  <si>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</si>
  <si>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</si>
  <si>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</si>
  <si>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</si>
  <si>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</si>
  <si>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</si>
  <si>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</si>
  <si>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</si>
  <si>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</si>
  <si>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</si>
  <si>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</si>
  <si>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</si>
  <si>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</si>
  <si>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</si>
  <si>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</si>
  <si>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</si>
  <si>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</si>
  <si>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</si>
  <si>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</si>
  <si>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</si>
  <si>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</si>
  <si>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</si>
  <si>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</si>
  <si>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</si>
  <si>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</si>
  <si>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</si>
  <si>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</si>
  <si>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</si>
  <si>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</si>
  <si>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</si>
  <si>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</si>
  <si>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</si>
  <si>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</si>
  <si>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</si>
  <si>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</si>
  <si>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</si>
  <si>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</si>
  <si>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</si>
  <si>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</si>
  <si>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</si>
  <si>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</si>
  <si>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</si>
  <si>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</si>
  <si>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</si>
  <si>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</si>
  <si>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</si>
  <si>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</si>
  <si>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</si>
  <si>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</si>
  <si>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</si>
  <si>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</si>
  <si>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</si>
  <si>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</si>
  <si>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</si>
  <si>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</si>
  <si>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</si>
  <si>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</si>
  <si>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</si>
  <si>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</si>
  <si>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</si>
  <si>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</si>
  <si>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</si>
  <si>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</si>
  <si>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</si>
  <si>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</si>
  <si>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</si>
  <si>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</si>
  <si>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</si>
  <si>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</si>
  <si>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</si>
  <si>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</si>
  <si>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</si>
  <si>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</si>
  <si>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</si>
  <si>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</si>
  <si>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</si>
  <si>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</si>
  <si>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</si>
  <si>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</si>
  <si>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</si>
  <si>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</si>
  <si>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</si>
  <si>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</si>
  <si>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</si>
  <si>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</si>
  <si>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</si>
  <si>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</si>
  <si>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</si>
  <si>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</si>
  <si>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</si>
  <si>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</si>
  <si>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</si>
  <si>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</si>
  <si>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</si>
  <si>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</si>
  <si>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</si>
  <si>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</si>
  <si>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</si>
  <si>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</si>
  <si>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</si>
  <si>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</si>
  <si>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</si>
  <si>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</si>
  <si>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</si>
  <si>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</si>
  <si>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</si>
  <si>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</si>
  <si>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</si>
  <si>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</si>
  <si>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</si>
  <si>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</si>
  <si>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</si>
  <si>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</si>
  <si>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</si>
  <si>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</si>
  <si>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</si>
  <si>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</si>
  <si>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</si>
  <si>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</si>
  <si>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</si>
  <si>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</si>
  <si>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</si>
  <si>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</si>
  <si>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</si>
  <si>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</si>
  <si>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</si>
  <si>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</si>
  <si>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</si>
  <si>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</si>
  <si>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</si>
  <si>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</si>
  <si>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</si>
  <si>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</si>
  <si>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</si>
  <si>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</si>
  <si>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</si>
  <si>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</si>
  <si>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</si>
  <si>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</si>
  <si>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</si>
  <si>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</si>
  <si>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</si>
  <si>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</si>
  <si>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</si>
  <si>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</si>
  <si>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</si>
  <si>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</si>
  <si>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</si>
  <si>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</si>
  <si>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</si>
  <si>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</si>
  <si>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</si>
  <si>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</si>
  <si>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</si>
  <si>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</si>
  <si>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</si>
  <si>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</si>
  <si>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</si>
  <si>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</si>
  <si>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</si>
  <si>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</si>
  <si>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</si>
  <si>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</si>
  <si>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</si>
  <si>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</si>
  <si>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</si>
  <si>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</si>
  <si>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</si>
  <si>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</si>
  <si>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</si>
  <si>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</si>
  <si>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</si>
  <si>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</si>
  <si>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</si>
  <si>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</si>
  <si>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</si>
  <si>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</si>
  <si>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</si>
  <si>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</si>
  <si>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</si>
  <si>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</si>
  <si>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</si>
  <si>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</si>
  <si>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</si>
  <si>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</si>
  <si>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</si>
  <si>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</si>
  <si>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</si>
  <si>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</si>
  <si>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</si>
  <si>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</si>
  <si>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</si>
  <si>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</si>
  <si>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</si>
  <si>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</si>
  <si>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</si>
  <si>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</si>
  <si>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</si>
  <si>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</si>
  <si>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</si>
  <si>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</si>
  <si>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</si>
  <si>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</si>
  <si>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</si>
  <si>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</si>
  <si>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</si>
  <si>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</si>
  <si>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</si>
  <si>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</si>
  <si>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</si>
  <si>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</si>
  <si>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</si>
  <si>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</si>
  <si>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</si>
  <si>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</si>
  <si>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</si>
  <si>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</si>
  <si>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</si>
  <si>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</si>
  <si>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</si>
  <si>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</si>
  <si>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</si>
  <si>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</si>
  <si>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</si>
  <si>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</si>
  <si>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</si>
  <si>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</si>
  <si>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</si>
  <si>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</si>
  <si>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</si>
  <si>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</si>
  <si>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</si>
  <si>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</si>
  <si>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</si>
  <si>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</si>
  <si>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</si>
  <si>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</si>
  <si>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</si>
  <si>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</si>
  <si>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</si>
  <si>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</si>
  <si>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</si>
  <si>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</si>
  <si>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</si>
  <si>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</si>
  <si>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</si>
  <si>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</si>
  <si>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</si>
  <si>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</si>
  <si>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</si>
  <si>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</si>
  <si>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</si>
  <si>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</si>
  <si>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</si>
  <si>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</si>
  <si>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</si>
  <si>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</si>
  <si>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</si>
  <si>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</si>
  <si>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</si>
  <si>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</si>
  <si>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</si>
  <si>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</si>
  <si>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</si>
  <si>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</si>
  <si>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</si>
  <si>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</si>
  <si>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</si>
  <si>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</si>
  <si>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</si>
  <si>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</si>
  <si>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</si>
  <si>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</si>
  <si>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</si>
  <si>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</si>
  <si>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</si>
  <si>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</si>
  <si>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</si>
  <si>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</si>
  <si>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</si>
  <si>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</si>
  <si>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</si>
  <si>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</si>
  <si>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</si>
  <si>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</si>
  <si>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</si>
  <si>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</si>
  <si>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</si>
  <si>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</si>
  <si>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</si>
  <si>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</si>
  <si>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</si>
  <si>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</si>
  <si>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</si>
  <si>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</si>
  <si>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</si>
  <si>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</si>
  <si>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</si>
  <si>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</si>
  <si>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</si>
  <si>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</si>
  <si>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</si>
  <si>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</si>
  <si>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</si>
  <si>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</si>
  <si>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</si>
  <si>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</si>
  <si>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</si>
  <si>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</si>
  <si>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</si>
  <si>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</si>
  <si>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</si>
  <si>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</si>
  <si>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</si>
  <si>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</si>
  <si>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</si>
  <si>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</si>
  <si>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</si>
  <si>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</si>
  <si>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</si>
  <si>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</si>
  <si>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</si>
  <si>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</si>
  <si>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</si>
  <si>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</si>
  <si>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</si>
  <si>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</si>
  <si>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</si>
  <si>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</si>
  <si>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</si>
  <si>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</si>
  <si>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</si>
  <si>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</si>
  <si>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</si>
  <si>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</si>
  <si>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</si>
  <si>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</si>
  <si>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</si>
  <si>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</si>
  <si>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</si>
  <si>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</si>
  <si>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</si>
  <si>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</si>
  <si>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</si>
  <si>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</si>
  <si>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</si>
  <si>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</si>
  <si>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</si>
  <si>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</si>
  <si>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</si>
  <si>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</si>
  <si>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</si>
  <si>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</si>
  <si>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</si>
  <si>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</si>
  <si>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</si>
  <si>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</si>
  <si>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</si>
  <si>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</si>
  <si>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</si>
  <si>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</si>
  <si>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</si>
  <si>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</si>
  <si>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</si>
  <si>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</si>
  <si>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</si>
  <si>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</si>
  <si>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</si>
  <si>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</si>
  <si>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</si>
  <si>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</si>
  <si>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</si>
  <si>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</si>
  <si>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</si>
  <si>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</si>
  <si>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</si>
  <si>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</si>
  <si>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</si>
  <si>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</si>
  <si>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</si>
  <si>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</si>
  <si>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</si>
  <si>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</si>
  <si>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</si>
  <si>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</si>
  <si>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</si>
  <si>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</si>
  <si>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</si>
  <si>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</si>
  <si>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</si>
  <si>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</si>
  <si>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</si>
  <si>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</si>
  <si>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</si>
  <si>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</si>
  <si>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</si>
  <si>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</si>
  <si>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</si>
  <si>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</si>
  <si>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</si>
  <si>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</si>
  <si>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</si>
  <si>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</si>
  <si>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</si>
  <si>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</si>
  <si>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</si>
  <si>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</si>
  <si>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</si>
  <si>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</si>
  <si>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</si>
  <si>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</si>
  <si>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</si>
  <si>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</si>
  <si>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</si>
  <si>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</si>
  <si>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</si>
  <si>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</si>
  <si>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</si>
  <si>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</si>
  <si>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</si>
  <si>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</si>
  <si>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</si>
  <si>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</si>
  <si>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</si>
  <si>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</si>
  <si>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</si>
  <si>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</si>
  <si>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</si>
  <si>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</si>
  <si>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</si>
  <si>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</si>
  <si>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</si>
  <si>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</si>
  <si>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</si>
  <si>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</si>
  <si>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</si>
  <si>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</si>
  <si>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</si>
  <si>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</si>
  <si>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</si>
  <si>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</si>
  <si>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</si>
  <si>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</si>
  <si>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</si>
  <si>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</si>
  <si>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</si>
  <si>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</si>
  <si>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</si>
  <si>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</si>
  <si>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</si>
  <si>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</si>
  <si>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</si>
  <si>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</si>
  <si>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</si>
  <si>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</si>
  <si>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</si>
  <si>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</si>
  <si>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</si>
  <si>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</si>
  <si>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</si>
  <si>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</si>
  <si>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</si>
  <si>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</si>
  <si>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</si>
  <si>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</si>
  <si>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</si>
  <si>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</si>
  <si>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</si>
  <si>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</si>
  <si>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</si>
  <si>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</si>
  <si>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</si>
  <si>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</si>
  <si>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</si>
  <si>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</si>
  <si>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</si>
  <si>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</si>
  <si>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</si>
  <si>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</si>
  <si>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</si>
  <si>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</si>
  <si>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</si>
  <si>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</si>
  <si>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</si>
  <si>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</si>
  <si>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</si>
  <si>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</si>
  <si>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</si>
  <si>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</si>
  <si>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</si>
  <si>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</si>
  <si>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</si>
  <si>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</si>
  <si>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</si>
  <si>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</si>
  <si>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</si>
  <si>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</si>
  <si>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</si>
  <si>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</si>
  <si>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</si>
  <si>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</si>
  <si>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</si>
  <si>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</si>
  <si>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</si>
  <si>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</si>
  <si>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</si>
  <si>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</si>
  <si>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</si>
  <si>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</si>
  <si>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</si>
  <si>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</si>
  <si>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</si>
  <si>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</si>
  <si>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</si>
  <si>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</si>
  <si>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</si>
  <si>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</si>
  <si>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</si>
  <si>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</si>
  <si>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</si>
  <si>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</si>
  <si>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</si>
  <si>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</si>
  <si>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</si>
  <si>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</si>
  <si>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</si>
  <si>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</si>
  <si>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</si>
  <si>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</si>
  <si>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</si>
  <si>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</si>
  <si>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</si>
  <si>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</si>
  <si>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</si>
  <si>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</si>
  <si>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</si>
  <si>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</si>
  <si>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</si>
  <si>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</si>
  <si>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</si>
  <si>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</si>
  <si>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</si>
  <si>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</si>
  <si>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</si>
  <si>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</si>
  <si>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</si>
  <si>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</si>
  <si>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</si>
  <si>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</si>
  <si>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</si>
  <si>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</si>
  <si>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</si>
  <si>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</si>
  <si>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</si>
  <si>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</si>
  <si>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</si>
  <si>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</si>
  <si>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</si>
  <si>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</si>
  <si>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</si>
  <si>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</si>
  <si>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</si>
  <si>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</si>
  <si>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</si>
  <si>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</si>
  <si>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</si>
  <si>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</si>
  <si>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</si>
  <si>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</si>
  <si>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</si>
  <si>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</si>
  <si>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</si>
  <si>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</si>
  <si>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</si>
  <si>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</si>
  <si>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</si>
  <si>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</si>
  <si>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</si>
  <si>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</si>
  <si>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</si>
  <si>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</si>
  <si>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</si>
  <si>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</si>
  <si>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</si>
  <si>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</si>
  <si>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</si>
  <si>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</si>
  <si>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</si>
  <si>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</si>
  <si>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</si>
  <si>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</si>
  <si>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</si>
  <si>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</si>
  <si>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</si>
  <si>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</si>
  <si>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</si>
  <si>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</si>
  <si>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</si>
  <si>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</si>
  <si>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</si>
  <si>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</si>
  <si>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</si>
  <si>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</si>
  <si>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</si>
  <si>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</si>
  <si>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</si>
  <si>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</si>
  <si>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</si>
  <si>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</si>
  <si>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</si>
  <si>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</si>
  <si>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</si>
  <si>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</si>
  <si>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</si>
  <si>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</si>
  <si>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</si>
  <si>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</si>
  <si>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</si>
  <si>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</si>
  <si>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</si>
  <si>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</si>
  <si>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</si>
  <si>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</si>
  <si>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</si>
  <si>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</si>
  <si>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</si>
  <si>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</si>
  <si>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</si>
  <si>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</si>
  <si>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</si>
  <si>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</si>
  <si>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</si>
  <si>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</si>
  <si>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</si>
  <si>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</si>
  <si>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</si>
  <si>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</si>
  <si>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</si>
  <si>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</si>
  <si>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</si>
  <si>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</si>
  <si>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</si>
  <si>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</si>
  <si>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</si>
  <si>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</si>
  <si>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</si>
  <si>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</si>
  <si>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</si>
  <si>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</si>
  <si>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</si>
  <si>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</si>
  <si>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</si>
  <si>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</si>
  <si>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</si>
  <si>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</si>
  <si>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</si>
  <si>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</si>
  <si>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</si>
  <si>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</si>
  <si>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</si>
  <si>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</si>
  <si>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</si>
  <si>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</si>
  <si>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</si>
  <si>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</si>
  <si>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</si>
  <si>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</si>
  <si>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</si>
  <si>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</si>
  <si>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</si>
  <si>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</si>
  <si>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</si>
  <si>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</si>
  <si>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</si>
  <si>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</si>
  <si>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</si>
  <si>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</si>
  <si>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</si>
  <si>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</si>
  <si>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</si>
  <si>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</si>
  <si>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</si>
  <si>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</si>
  <si>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</si>
  <si>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</si>
  <si>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</si>
  <si>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</si>
  <si>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</si>
  <si>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</si>
  <si>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</si>
  <si>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</si>
  <si>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</si>
  <si>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</si>
  <si>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</si>
  <si>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</si>
  <si>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</si>
  <si>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</si>
  <si>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</si>
  <si>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</si>
  <si>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</si>
  <si>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</si>
  <si>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</si>
  <si>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</si>
  <si>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</si>
  <si>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</si>
  <si>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</si>
  <si>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</si>
  <si>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</si>
  <si>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</si>
  <si>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</si>
  <si>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</si>
  <si>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</si>
  <si>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</si>
  <si>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</si>
  <si>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</si>
  <si>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</si>
  <si>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</si>
  <si>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</si>
  <si>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</si>
  <si>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</si>
  <si>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</si>
  <si>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</si>
  <si>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</si>
  <si>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</si>
  <si>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</si>
  <si>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</si>
  <si>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</si>
  <si>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</si>
  <si>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</si>
  <si>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</si>
  <si>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</si>
  <si>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</si>
  <si>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</si>
  <si>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</si>
  <si>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</si>
  <si>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</si>
  <si>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</si>
  <si>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</si>
  <si>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</si>
  <si>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</si>
  <si>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</si>
  <si>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</si>
  <si>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</si>
  <si>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</si>
  <si>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</si>
  <si>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</si>
  <si>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</si>
  <si>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</si>
  <si>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</si>
  <si>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</si>
  <si>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</si>
  <si>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</si>
  <si>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</si>
  <si>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</si>
  <si>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</si>
  <si>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</si>
  <si>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</si>
  <si>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</si>
  <si>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</si>
  <si>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</si>
  <si>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</si>
  <si>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</si>
  <si>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</si>
  <si>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</si>
  <si>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</si>
  <si>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</si>
  <si>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</si>
  <si>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</si>
  <si>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</si>
  <si>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</si>
  <si>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</si>
  <si>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</si>
  <si>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</si>
  <si>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</si>
  <si>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</si>
  <si>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</si>
  <si>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</si>
  <si>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</si>
  <si>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</si>
  <si>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</si>
  <si>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</si>
  <si>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</si>
  <si>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</si>
  <si>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</si>
  <si>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</si>
  <si>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</si>
  <si>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</si>
  <si>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</si>
  <si>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</si>
  <si>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</si>
  <si>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</si>
  <si>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</si>
  <si>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</si>
  <si>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</si>
  <si>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</si>
  <si>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</si>
  <si>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</si>
  <si>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</si>
  <si>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</si>
  <si>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</si>
  <si>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</si>
  <si>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</si>
  <si>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</si>
  <si>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</si>
  <si>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</si>
  <si>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</si>
  <si>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</si>
  <si>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</si>
  <si>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</si>
  <si>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</si>
  <si>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</si>
  <si>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</si>
  <si>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</si>
  <si>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</si>
  <si>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</si>
  <si>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</si>
  <si>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</si>
  <si>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</si>
  <si>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</si>
  <si>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</si>
  <si>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</si>
  <si>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</si>
  <si>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</si>
  <si>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</si>
  <si>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</si>
  <si>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</si>
  <si>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</si>
  <si>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</si>
  <si>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</si>
  <si>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</si>
  <si>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</si>
  <si>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</si>
  <si>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</si>
  <si>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</si>
  <si>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</si>
  <si>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</si>
  <si>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</si>
  <si>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</si>
  <si>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</si>
  <si>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</si>
  <si>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</si>
  <si>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</si>
  <si>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</si>
  <si>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</si>
  <si>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</si>
  <si>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</si>
  <si>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</si>
  <si>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</si>
  <si>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</si>
  <si>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</si>
  <si>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</si>
  <si>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</si>
  <si>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</si>
  <si>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</si>
  <si>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</si>
  <si>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</si>
  <si>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</si>
  <si>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</si>
  <si>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</si>
  <si>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</si>
  <si>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</si>
  <si>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</si>
  <si>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</si>
  <si>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</si>
  <si>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</si>
  <si>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</si>
  <si>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</si>
  <si>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</si>
  <si>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</si>
  <si>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</si>
  <si>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</si>
  <si>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</si>
  <si>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</si>
  <si>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</si>
  <si>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</si>
  <si>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</si>
  <si>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</si>
  <si>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</si>
  <si>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</si>
  <si>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</si>
  <si>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</si>
  <si>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</si>
  <si>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</si>
  <si>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</si>
  <si>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</si>
  <si>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</si>
  <si>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</si>
  <si>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</si>
  <si>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</si>
  <si>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</si>
  <si>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</si>
  <si>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</si>
  <si>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</si>
  <si>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</si>
  <si>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</si>
  <si>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</si>
  <si>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</si>
  <si>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</si>
  <si>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</si>
  <si>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</si>
  <si>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</si>
  <si>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</si>
  <si>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</si>
  <si>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</si>
  <si>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</si>
  <si>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</si>
  <si>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</si>
  <si>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</si>
  <si>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</si>
  <si>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</si>
  <si>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</si>
  <si>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</si>
  <si>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</si>
  <si>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</si>
  <si>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</si>
  <si>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</si>
  <si>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</si>
  <si>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</si>
  <si>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</si>
  <si>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</si>
  <si>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</si>
  <si>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</si>
  <si>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</si>
  <si>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</si>
  <si>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</si>
  <si>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</si>
  <si>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</si>
  <si>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</si>
  <si>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</si>
  <si>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</si>
  <si>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</si>
  <si>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</si>
  <si>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</si>
  <si>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</si>
  <si>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</si>
  <si>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</si>
  <si>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</si>
  <si>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</si>
  <si>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</si>
  <si>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</si>
  <si>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</si>
  <si>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</si>
  <si>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</si>
  <si>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</si>
  <si>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</si>
  <si>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</si>
  <si>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</si>
  <si>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</si>
  <si>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</si>
  <si>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</si>
  <si>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</si>
  <si>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</si>
  <si>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</si>
  <si>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</si>
  <si>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</si>
  <si>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</si>
  <si>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</si>
  <si>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</si>
  <si>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</si>
  <si>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</si>
  <si>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</si>
  <si>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</si>
  <si>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</si>
  <si>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</si>
  <si>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</si>
  <si>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</si>
  <si>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</si>
  <si>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</si>
  <si>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</si>
  <si>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</si>
  <si>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</si>
  <si>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</si>
  <si>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</si>
  <si>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</si>
  <si>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</si>
  <si>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</si>
  <si>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</si>
  <si>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</si>
  <si>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</si>
  <si>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</si>
  <si>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</si>
  <si>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</si>
  <si>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</si>
  <si>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</si>
  <si>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</si>
  <si>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</si>
  <si>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</si>
  <si>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</si>
  <si>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</si>
  <si>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</si>
  <si>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</si>
  <si>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</si>
  <si>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</si>
  <si>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</si>
  <si>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</si>
  <si>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</si>
  <si>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</si>
  <si>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</si>
  <si>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</si>
  <si>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</si>
  <si>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</si>
  <si>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</si>
  <si>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</si>
  <si>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</si>
  <si>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</si>
  <si>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</si>
  <si>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</si>
  <si>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</si>
  <si>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</si>
  <si>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</si>
  <si>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</si>
  <si>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</si>
  <si>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</si>
  <si>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</si>
  <si>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</si>
  <si>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</si>
  <si>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</si>
  <si>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</si>
  <si>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</si>
  <si>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</si>
  <si>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</si>
  <si>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</si>
  <si>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</si>
  <si>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</si>
  <si>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</si>
  <si>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</si>
  <si>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</si>
  <si>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</si>
  <si>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</si>
  <si>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</si>
  <si>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</si>
  <si>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</si>
  <si>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</si>
  <si>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</si>
  <si>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</si>
  <si>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</si>
  <si>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</si>
  <si>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</si>
  <si>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</si>
  <si>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</si>
  <si>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</si>
  <si>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</si>
  <si>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</si>
  <si>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</si>
  <si>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</si>
  <si>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</si>
  <si>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</si>
  <si>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</si>
  <si>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</si>
  <si>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</si>
  <si>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</si>
  <si>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</si>
  <si>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</si>
  <si>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</si>
  <si>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</si>
  <si>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</si>
  <si>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</si>
  <si>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</si>
  <si>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</si>
  <si>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</si>
  <si>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</si>
  <si>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</si>
  <si>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</si>
  <si>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</si>
  <si>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</si>
  <si>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</si>
  <si>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</si>
  <si>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</si>
  <si>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</si>
  <si>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</si>
  <si>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</si>
  <si>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</si>
  <si>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</si>
  <si>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</si>
  <si>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</si>
  <si>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</si>
  <si>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</si>
  <si>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</si>
  <si>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</si>
  <si>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</si>
  <si>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</si>
  <si>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</si>
  <si>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</si>
  <si>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</si>
  <si>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</si>
  <si>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</si>
  <si>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</si>
  <si>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</si>
  <si>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</si>
  <si>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</si>
  <si>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</si>
  <si>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</si>
  <si>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</si>
  <si>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</si>
  <si>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</si>
  <si>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</si>
  <si>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</si>
  <si>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</si>
  <si>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</si>
  <si>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</si>
  <si>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</si>
  <si>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</si>
  <si>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</si>
  <si>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</si>
  <si>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</si>
  <si>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</si>
  <si>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</si>
  <si>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</si>
  <si>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</si>
  <si>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</si>
  <si>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</si>
  <si>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</si>
  <si>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</si>
  <si>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</si>
  <si>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</si>
  <si>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</si>
  <si>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</si>
  <si>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</si>
  <si>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</si>
  <si>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</si>
  <si>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</si>
  <si>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</si>
  <si>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</si>
  <si>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</si>
  <si>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</si>
  <si>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</si>
  <si>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</si>
  <si>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</si>
  <si>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</si>
  <si>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</si>
  <si>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</si>
  <si>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</si>
  <si>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</si>
  <si>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</si>
  <si>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</si>
  <si>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</si>
  <si>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</si>
  <si>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</si>
  <si>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</si>
  <si>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</si>
  <si>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</si>
  <si>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</si>
  <si>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</si>
  <si>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</si>
  <si>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</si>
  <si>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</si>
  <si>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</si>
  <si>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</si>
  <si>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</si>
  <si>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</si>
  <si>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</si>
  <si>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</si>
  <si>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</si>
  <si>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</si>
  <si>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</si>
  <si>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</si>
  <si>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</si>
  <si>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</si>
  <si>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</si>
  <si>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</si>
  <si>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</si>
  <si>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</si>
  <si>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</si>
  <si>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</si>
  <si>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</si>
  <si>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</si>
  <si>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</si>
  <si>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</si>
  <si>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</si>
  <si>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</si>
  <si>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</si>
  <si>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</si>
  <si>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</si>
  <si>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</si>
  <si>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</si>
  <si>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</si>
  <si>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</si>
  <si>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</si>
  <si>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</si>
  <si>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</si>
  <si>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</si>
  <si>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</si>
  <si>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</si>
  <si>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</si>
  <si>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</si>
  <si>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</si>
  <si>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</si>
  <si>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</si>
  <si>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</si>
  <si>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</si>
  <si>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</si>
  <si>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</si>
  <si>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</si>
  <si>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</si>
  <si>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</si>
  <si>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</si>
  <si>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</si>
  <si>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</si>
  <si>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</si>
  <si>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</si>
  <si>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</si>
  <si>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</si>
  <si>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</si>
  <si>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</si>
  <si>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</si>
  <si>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</si>
  <si>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</si>
  <si>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</si>
  <si>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</si>
  <si>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</si>
  <si>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</si>
  <si>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</si>
  <si>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</si>
  <si>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</si>
  <si>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</si>
  <si>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</si>
  <si>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</si>
  <si>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</si>
  <si>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</si>
  <si>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</si>
  <si>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</si>
  <si>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</si>
  <si>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</si>
  <si>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</si>
  <si>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</si>
  <si>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</si>
  <si>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</si>
  <si>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</si>
  <si>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</si>
  <si>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</si>
  <si>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</si>
  <si>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</si>
  <si>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</si>
  <si>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</si>
  <si>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</si>
  <si>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</si>
  <si>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</si>
  <si>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</si>
  <si>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</si>
  <si>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</si>
  <si>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</si>
  <si>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</si>
  <si>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</si>
  <si>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</si>
  <si>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</si>
  <si>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</si>
  <si>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</si>
  <si>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</si>
  <si>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</si>
  <si>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</si>
  <si>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</si>
  <si>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</si>
  <si>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</si>
  <si>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</si>
  <si>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</si>
  <si>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</si>
  <si>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</si>
  <si>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</si>
  <si>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</si>
  <si>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</si>
  <si>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</si>
  <si>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</si>
  <si>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</si>
  <si>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</si>
  <si>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</si>
  <si>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</si>
  <si>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</si>
  <si>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</si>
  <si>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</si>
  <si>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</si>
  <si>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</si>
  <si>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</si>
  <si>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</si>
  <si>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</si>
  <si>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</si>
  <si>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</si>
  <si>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</si>
  <si>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</si>
  <si>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</si>
  <si>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</si>
  <si>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</si>
  <si>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</si>
  <si>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</si>
  <si>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</si>
  <si>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</si>
  <si>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</si>
  <si>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</si>
  <si>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</si>
  <si>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</si>
  <si>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</si>
  <si>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</si>
  <si>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</si>
  <si>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</si>
  <si>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</si>
  <si>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</si>
  <si>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</si>
  <si>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</si>
  <si>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</si>
  <si>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</si>
  <si>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</si>
  <si>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</si>
  <si>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</si>
  <si>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</si>
  <si>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</si>
  <si>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</si>
  <si>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</si>
  <si>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</si>
  <si>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</si>
  <si>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</si>
  <si>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</si>
  <si>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</si>
  <si>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</si>
  <si>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</si>
  <si>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</si>
  <si>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</si>
  <si>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</si>
  <si>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</si>
  <si>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</si>
  <si>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</si>
  <si>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</si>
  <si>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</si>
  <si>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</si>
  <si>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</si>
  <si>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</si>
  <si>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</si>
  <si>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</si>
  <si>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</si>
  <si>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</si>
  <si>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</si>
  <si>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</si>
  <si>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</si>
  <si>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</si>
  <si>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</si>
  <si>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</si>
  <si>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</si>
  <si>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</si>
  <si>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</si>
  <si>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</si>
  <si>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</si>
  <si>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</si>
  <si>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</si>
  <si>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</si>
  <si>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</si>
  <si>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</si>
  <si>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</si>
  <si>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</si>
  <si>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</si>
  <si>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</si>
  <si>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</si>
  <si>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</si>
  <si>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</si>
  <si>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</si>
  <si>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</si>
  <si>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</si>
  <si>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</si>
  <si>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</si>
  <si>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</si>
  <si>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</si>
  <si>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</si>
  <si>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</si>
  <si>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</si>
  <si>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</si>
  <si>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</si>
  <si>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</si>
  <si>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</si>
  <si>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</si>
  <si>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</si>
  <si>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</si>
  <si>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</si>
  <si>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</si>
  <si>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</si>
  <si>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</si>
  <si>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</si>
  <si>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</si>
  <si>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</si>
  <si>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</si>
  <si>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</si>
  <si>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</si>
  <si>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</si>
  <si>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</si>
  <si>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</si>
  <si>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</si>
  <si>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</si>
  <si>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</si>
  <si>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</si>
  <si>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</si>
  <si>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</si>
  <si>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</si>
  <si>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</si>
  <si>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</si>
  <si>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</si>
  <si>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</si>
  <si>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</si>
  <si>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</si>
  <si>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</si>
  <si>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</si>
  <si>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</si>
  <si>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</si>
  <si>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</si>
  <si>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</si>
  <si>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</si>
  <si>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</si>
  <si>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</si>
  <si>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</si>
  <si>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</si>
  <si>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</si>
  <si>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</si>
  <si>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</si>
  <si>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</si>
  <si>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</si>
  <si>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</si>
  <si>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</si>
  <si>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</si>
  <si>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</si>
  <si>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</si>
  <si>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</si>
  <si>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</si>
  <si>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</si>
  <si>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</si>
  <si>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</si>
  <si>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</si>
  <si>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</si>
  <si>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</si>
  <si>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</si>
  <si>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</si>
  <si>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</si>
  <si>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</si>
  <si>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</si>
  <si>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</si>
  <si>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</si>
  <si>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</si>
  <si>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</si>
  <si>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</si>
  <si>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</si>
  <si>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</si>
  <si>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</si>
  <si>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</si>
  <si>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</si>
  <si>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</si>
  <si>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</si>
  <si>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</si>
  <si>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</si>
  <si>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</si>
  <si>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</si>
  <si>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</si>
  <si>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</si>
  <si>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</si>
  <si>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</si>
  <si>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</si>
  <si>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</si>
  <si>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</si>
  <si>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</si>
  <si>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</si>
  <si>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</si>
  <si>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</si>
  <si>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</si>
  <si>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</si>
  <si>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</si>
  <si>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</si>
  <si>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</si>
  <si>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</si>
  <si>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</si>
  <si>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</si>
  <si>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</si>
  <si>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</si>
  <si>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</si>
  <si>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</si>
  <si>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</si>
  <si>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</si>
  <si>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</si>
  <si>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</si>
  <si>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</si>
  <si>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</si>
  <si>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</si>
  <si>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</si>
  <si>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</si>
  <si>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</si>
  <si>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</si>
  <si>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</si>
  <si>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</si>
  <si>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</si>
  <si>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</si>
  <si>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</si>
  <si>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</si>
  <si>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</si>
  <si>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</si>
  <si>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</si>
  <si>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</si>
  <si>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</si>
  <si>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</si>
  <si>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</si>
  <si>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</si>
  <si>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</si>
  <si>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</si>
  <si>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</si>
  <si>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</si>
  <si>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</si>
  <si>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</si>
  <si>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</si>
  <si>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</si>
  <si>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</si>
  <si>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</si>
  <si>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</si>
  <si>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</si>
  <si>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</si>
  <si>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</si>
  <si>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</si>
  <si>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</si>
  <si>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</si>
  <si>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</si>
  <si>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</si>
  <si>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</si>
  <si>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</si>
  <si>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</si>
  <si>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</si>
  <si>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</si>
  <si>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</si>
  <si>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</si>
  <si>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</si>
  <si>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</si>
  <si>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</si>
  <si>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</si>
  <si>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</si>
  <si>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</si>
  <si>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</si>
  <si>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</si>
  <si>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</si>
  <si>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</si>
  <si>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</si>
  <si>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</si>
  <si>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</si>
  <si>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</si>
  <si>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</si>
  <si>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</si>
  <si>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</si>
  <si>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</si>
  <si>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</si>
  <si>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</si>
  <si>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</si>
  <si>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</si>
  <si>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</si>
  <si>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</si>
  <si>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</si>
  <si>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</si>
  <si>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</si>
  <si>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</si>
  <si>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</si>
  <si>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</si>
  <si>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</si>
  <si>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</si>
  <si>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</si>
  <si>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</si>
  <si>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</si>
  <si>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</si>
  <si>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</si>
  <si>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</si>
  <si>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</si>
  <si>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</si>
  <si>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</si>
  <si>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</si>
  <si>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</si>
  <si>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</si>
  <si>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</si>
  <si>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</si>
  <si>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</si>
  <si>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</si>
  <si>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</si>
  <si>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</si>
  <si>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</si>
  <si>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</si>
  <si>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</si>
  <si>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</si>
  <si>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</si>
  <si>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</si>
  <si>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</si>
  <si>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</si>
  <si>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</si>
  <si>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</si>
  <si>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</si>
  <si>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</si>
  <si>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</si>
  <si>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</si>
  <si>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</si>
  <si>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</si>
  <si>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</si>
  <si>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</si>
  <si>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</si>
  <si>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</si>
  <si>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</si>
  <si>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</si>
  <si>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</si>
  <si>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</si>
  <si>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</si>
  <si>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</si>
  <si>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</si>
  <si>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</si>
  <si>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</si>
  <si>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</si>
  <si>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</si>
  <si>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</si>
  <si>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</si>
  <si>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</si>
  <si>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</si>
  <si>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</si>
  <si>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</si>
  <si>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</si>
  <si>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</si>
  <si>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</si>
  <si>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</si>
  <si>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</si>
  <si>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</si>
  <si>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</si>
  <si>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</si>
  <si>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</si>
  <si>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</si>
  <si>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</si>
  <si>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</si>
  <si>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</si>
  <si>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</si>
  <si>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</si>
  <si>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</si>
  <si>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</si>
  <si>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</si>
  <si>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</si>
  <si>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</si>
  <si>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</si>
  <si>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</si>
  <si>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</si>
  <si>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</si>
  <si>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</si>
  <si>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</si>
  <si>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</si>
  <si>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</si>
  <si>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</si>
  <si>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</si>
  <si>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</si>
  <si>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</si>
  <si>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</si>
  <si>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</si>
  <si>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</si>
  <si>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</si>
  <si>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</si>
  <si>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</si>
  <si>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</si>
  <si>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</si>
  <si>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</si>
  <si>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</si>
  <si>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</si>
  <si>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</si>
  <si>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</si>
  <si>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</si>
  <si>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</si>
  <si>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</si>
  <si>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</si>
  <si>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</si>
  <si>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</si>
  <si>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</si>
  <si>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</si>
  <si>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</si>
  <si>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</si>
  <si>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</si>
  <si>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</si>
  <si>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</si>
  <si>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</si>
  <si>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</si>
  <si>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</si>
  <si>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</si>
  <si>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</si>
  <si>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</si>
  <si>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</si>
  <si>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</si>
  <si>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</si>
  <si>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</si>
  <si>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</si>
  <si>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</si>
  <si>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</si>
  <si>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</si>
  <si>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</si>
  <si>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</si>
  <si>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</si>
  <si>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</si>
  <si>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</si>
  <si>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</si>
  <si>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</si>
  <si>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</si>
  <si>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</si>
  <si>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</si>
  <si>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</si>
  <si>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</si>
  <si>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</si>
  <si>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</si>
  <si>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</si>
  <si>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</si>
  <si>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</si>
  <si>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</si>
  <si>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</si>
  <si>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</si>
  <si>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</si>
  <si>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</si>
  <si>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</si>
  <si>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</si>
  <si>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</si>
  <si>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</si>
  <si>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</si>
  <si>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</si>
  <si>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</si>
  <si>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</si>
  <si>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</si>
  <si>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</si>
  <si>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</si>
  <si>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</si>
  <si>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</si>
  <si>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</si>
  <si>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</si>
  <si>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</si>
  <si>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</si>
  <si>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</si>
  <si>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</si>
  <si>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</si>
  <si>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</si>
  <si>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</si>
  <si>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</si>
  <si>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</si>
  <si>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</si>
  <si>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</si>
  <si>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</si>
  <si>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</si>
  <si>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</si>
  <si>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</si>
  <si>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</si>
  <si>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</si>
  <si>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</si>
  <si>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</si>
  <si>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</si>
  <si>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</si>
  <si>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</si>
  <si>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</si>
  <si>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</si>
  <si>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</si>
  <si>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</si>
  <si>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</si>
  <si>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</si>
  <si>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</si>
  <si>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</si>
  <si>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</si>
  <si>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</si>
  <si>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</si>
  <si>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</si>
  <si>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</si>
  <si>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</si>
  <si>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</si>
  <si>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</si>
  <si>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</si>
  <si>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</si>
  <si>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</si>
  <si>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</si>
  <si>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</si>
  <si>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</si>
  <si>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</si>
  <si>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</si>
  <si>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</si>
  <si>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</si>
  <si>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</si>
  <si>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</si>
  <si>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</si>
  <si>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</si>
  <si>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</si>
  <si>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</si>
  <si>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</si>
  <si>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</si>
  <si>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</si>
  <si>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</si>
  <si>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</si>
  <si>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</si>
  <si>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</si>
  <si>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</si>
  <si>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</si>
  <si>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</si>
  <si>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</si>
  <si>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</si>
  <si>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</si>
  <si>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</si>
  <si>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</si>
  <si>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</si>
  <si>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</si>
  <si>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</si>
  <si>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</si>
  <si>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</si>
  <si>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</si>
  <si>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</si>
  <si>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</si>
  <si>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</si>
  <si>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</si>
  <si>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</si>
  <si>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</si>
  <si>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</si>
  <si>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</si>
  <si>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</si>
  <si>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</si>
  <si>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</si>
  <si>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</si>
  <si>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</si>
  <si>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</si>
  <si>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</si>
  <si>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</si>
  <si>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</si>
  <si>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</si>
  <si>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</si>
  <si>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</si>
  <si>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</si>
  <si>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</si>
  <si>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</si>
  <si>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</si>
  <si>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</si>
  <si>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</si>
  <si>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</si>
  <si>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</si>
  <si>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</si>
  <si>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</si>
  <si>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</si>
  <si>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</si>
  <si>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</si>
  <si>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</si>
  <si>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</si>
  <si>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</si>
  <si>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</si>
  <si>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</si>
  <si>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</si>
  <si>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</si>
  <si>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</si>
  <si>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</si>
  <si>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</si>
  <si>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</si>
  <si>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</si>
  <si>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</si>
  <si>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</si>
  <si>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</si>
  <si>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</si>
  <si>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</si>
  <si>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</si>
  <si>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</si>
  <si>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</si>
  <si>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</si>
  <si>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</si>
  <si>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</si>
  <si>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</si>
  <si>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</si>
  <si>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</si>
  <si>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</si>
  <si>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</si>
  <si>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</si>
  <si>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</si>
  <si>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</si>
  <si>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</si>
  <si>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</si>
  <si>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</si>
  <si>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</si>
  <si>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</si>
  <si>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</si>
  <si>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</si>
  <si>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</si>
  <si>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</si>
  <si>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</si>
  <si>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</si>
  <si>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</si>
  <si>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</si>
  <si>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</si>
  <si>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</si>
  <si>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</si>
  <si>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</si>
  <si>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</si>
  <si>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</si>
  <si>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</si>
  <si>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</si>
  <si>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</si>
  <si>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</si>
  <si>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</si>
  <si>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</si>
  <si>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</si>
  <si>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</si>
  <si>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</si>
  <si>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</si>
  <si>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</si>
  <si>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</si>
  <si>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</si>
  <si>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</si>
  <si>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</si>
  <si>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</si>
  <si>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</si>
  <si>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</si>
  <si>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</si>
  <si>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</si>
  <si>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</si>
  <si>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</si>
  <si>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</si>
  <si>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</si>
  <si>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</si>
  <si>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</si>
  <si>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</si>
  <si>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</si>
  <si>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</si>
  <si>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</si>
  <si>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</si>
  <si>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</si>
  <si>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</si>
  <si>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</si>
  <si>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</si>
  <si>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</si>
  <si>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</si>
  <si>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</si>
  <si>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</si>
  <si>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</si>
  <si>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</si>
  <si>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</si>
  <si>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</si>
  <si>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</si>
  <si>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</si>
  <si>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</si>
  <si>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</si>
  <si>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</si>
  <si>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</si>
  <si>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</si>
  <si>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</si>
  <si>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</si>
  <si>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</si>
  <si>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</si>
  <si>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</si>
  <si>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</si>
  <si>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</si>
  <si>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</si>
  <si>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</si>
  <si>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</si>
  <si>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</si>
  <si>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</si>
  <si>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</si>
  <si>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</si>
  <si>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</si>
  <si>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</si>
  <si>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</si>
  <si>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</si>
  <si>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</si>
  <si>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</si>
  <si>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</si>
  <si>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</si>
  <si>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</si>
  <si>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</si>
  <si>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</si>
  <si>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</si>
  <si>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</si>
  <si>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</si>
  <si>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</si>
  <si>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</si>
  <si>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</si>
  <si>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</si>
  <si>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</si>
  <si>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</si>
  <si>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</si>
  <si>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</si>
  <si>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</si>
  <si>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</si>
  <si>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</si>
  <si>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</si>
  <si>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</si>
  <si>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</si>
  <si>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</si>
  <si>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</si>
  <si>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</si>
  <si>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</si>
  <si>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</si>
  <si>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</si>
  <si>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</si>
  <si>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</si>
  <si>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</si>
  <si>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</si>
  <si>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</si>
  <si>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</si>
  <si>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</si>
  <si>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</si>
  <si>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</si>
  <si>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</si>
  <si>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</si>
  <si>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</si>
  <si>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</si>
  <si>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</si>
  <si>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</si>
  <si>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</si>
  <si>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</si>
  <si>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</si>
  <si>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</si>
  <si>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</si>
  <si>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</si>
  <si>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</si>
  <si>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</si>
  <si>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</si>
  <si>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</si>
  <si>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</si>
  <si>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</si>
  <si>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</si>
  <si>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</si>
  <si>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</si>
  <si>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</si>
  <si>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</si>
  <si>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</si>
  <si>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</si>
  <si>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</si>
  <si>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</si>
  <si>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</si>
  <si>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</si>
  <si>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</si>
  <si>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</si>
  <si>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</si>
  <si>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</si>
  <si>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</si>
  <si>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</si>
  <si>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</si>
  <si>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</si>
  <si>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</si>
  <si>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</si>
  <si>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</si>
  <si>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</si>
  <si>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</si>
  <si>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</si>
  <si>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</si>
  <si>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</si>
  <si>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</si>
  <si>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</si>
  <si>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</si>
  <si>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</si>
  <si>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</si>
  <si>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</si>
  <si>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</si>
  <si>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</si>
  <si>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</si>
  <si>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</si>
  <si>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</si>
  <si>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</si>
  <si>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</si>
  <si>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</si>
  <si>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</si>
  <si>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</si>
  <si>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</si>
  <si>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</si>
  <si>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</si>
  <si>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</si>
  <si>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</si>
  <si>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</si>
  <si>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</si>
  <si>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</si>
  <si>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</si>
  <si>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</si>
  <si>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</si>
  <si>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</si>
  <si>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</si>
  <si>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</si>
  <si>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</si>
  <si>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</si>
  <si>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</si>
  <si>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</si>
  <si>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</si>
  <si>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</si>
  <si>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</si>
  <si>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</si>
  <si>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</si>
  <si>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</si>
  <si>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</si>
  <si>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</si>
  <si>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</si>
  <si>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</si>
  <si>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</si>
  <si>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</si>
  <si>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</si>
  <si>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</si>
  <si>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</si>
  <si>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</si>
  <si>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</si>
  <si>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</si>
  <si>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</si>
  <si>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</si>
  <si>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</si>
  <si>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</si>
  <si>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</si>
  <si>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</si>
  <si>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</si>
  <si>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</si>
  <si>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</si>
  <si>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</si>
  <si>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</si>
  <si>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</si>
  <si>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</si>
  <si>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</si>
  <si>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</si>
  <si>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</si>
  <si>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</si>
  <si>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</si>
  <si>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</si>
  <si>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</si>
  <si>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</si>
  <si>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</si>
  <si>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</si>
  <si>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</si>
  <si>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</si>
  <si>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</si>
  <si>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</si>
  <si>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</si>
  <si>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</si>
  <si>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</si>
  <si>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</si>
  <si>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</si>
  <si>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</si>
  <si>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</si>
  <si>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</si>
  <si>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</si>
  <si>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</si>
  <si>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</si>
  <si>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</si>
  <si>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</si>
  <si>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</si>
  <si>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</si>
  <si>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</si>
  <si>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</si>
  <si>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</si>
  <si>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</si>
  <si>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</si>
  <si>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</si>
  <si>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</si>
  <si>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</si>
  <si>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</si>
  <si>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</si>
  <si>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</si>
  <si>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</si>
  <si>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</si>
  <si>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</si>
  <si>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</si>
  <si>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</si>
  <si>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</si>
  <si>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</si>
  <si>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</si>
  <si>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</si>
  <si>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</si>
  <si>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</si>
  <si>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</si>
  <si>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</si>
  <si>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</si>
  <si>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</si>
  <si>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</si>
  <si>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</si>
  <si>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</si>
  <si>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</si>
  <si>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</si>
  <si>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</si>
  <si>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</si>
  <si>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</si>
  <si>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</si>
  <si>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</si>
  <si>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</si>
  <si>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</si>
  <si>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</si>
  <si>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</si>
  <si>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</si>
  <si>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</si>
  <si>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</si>
  <si>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</si>
  <si>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</si>
  <si>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</si>
  <si>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</si>
  <si>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</si>
  <si>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</si>
  <si>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</si>
  <si>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</si>
  <si>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</si>
  <si>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</si>
  <si>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</si>
  <si>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</si>
  <si>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</si>
  <si>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</si>
  <si>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</si>
  <si>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</si>
  <si>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</si>
  <si>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</si>
  <si>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</si>
  <si>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</si>
  <si>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</si>
  <si>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</si>
  <si>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</si>
  <si>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</si>
  <si>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</si>
  <si>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</si>
  <si>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</si>
  <si>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</si>
  <si>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</si>
  <si>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</si>
  <si>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</si>
  <si>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</si>
  <si>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</si>
  <si>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</si>
  <si>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</si>
  <si>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</si>
  <si>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</si>
  <si>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</si>
  <si>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</si>
  <si>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</si>
  <si>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</si>
  <si>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</si>
  <si>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</si>
  <si>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</si>
  <si>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</si>
  <si>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</si>
  <si>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</si>
  <si>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</si>
  <si>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</si>
  <si>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</si>
  <si>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</si>
  <si>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</si>
  <si>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</si>
  <si>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</si>
  <si>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</si>
  <si>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</si>
  <si>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</si>
  <si>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</si>
  <si>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</si>
  <si>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</si>
  <si>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</si>
  <si>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</si>
  <si>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</si>
  <si>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</si>
  <si>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</si>
  <si>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</si>
  <si>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</si>
  <si>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</si>
  <si>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</si>
  <si>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</si>
  <si>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</si>
  <si>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</si>
  <si>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</si>
  <si>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</si>
  <si>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</si>
  <si>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</si>
  <si>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</si>
  <si>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</si>
  <si>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</si>
  <si>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</si>
  <si>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</si>
  <si>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</si>
  <si>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</si>
  <si>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</si>
  <si>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</si>
  <si>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</si>
  <si>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</si>
  <si>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</si>
  <si>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</si>
  <si>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</si>
  <si>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</si>
  <si>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</si>
  <si>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</si>
  <si>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</si>
  <si>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</si>
  <si>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</si>
  <si>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</si>
  <si>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</si>
  <si>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</si>
  <si>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</si>
  <si>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</si>
  <si>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</si>
  <si>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</si>
  <si>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</si>
  <si>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</si>
  <si>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</si>
  <si>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</si>
  <si>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</si>
  <si>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</si>
  <si>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</si>
  <si>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</si>
  <si>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</si>
  <si>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</si>
  <si>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</si>
  <si>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</si>
  <si>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</si>
  <si>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</si>
  <si>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</si>
  <si>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</si>
  <si>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</si>
  <si>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</si>
  <si>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</si>
  <si>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</si>
  <si>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</si>
  <si>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</si>
  <si>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</si>
  <si>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</si>
  <si>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</si>
  <si>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</si>
  <si>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</si>
  <si>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</si>
  <si>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</si>
  <si>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</si>
  <si>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</si>
  <si>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</si>
  <si>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</si>
  <si>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</si>
  <si>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</si>
  <si>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</si>
  <si>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</si>
  <si>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</si>
  <si>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</si>
  <si>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</si>
  <si>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</si>
  <si>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</si>
  <si>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</si>
  <si>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</si>
  <si>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</si>
  <si>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</si>
  <si>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</si>
  <si>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</si>
  <si>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</si>
  <si>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</si>
  <si>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</si>
  <si>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</si>
  <si>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</si>
  <si>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</si>
  <si>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</si>
  <si>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</si>
  <si>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</si>
  <si>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</si>
  <si>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</si>
  <si>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</si>
  <si>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</si>
  <si>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</si>
  <si>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</si>
  <si>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</si>
  <si>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</si>
  <si>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</si>
  <si>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</si>
  <si>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</si>
  <si>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</si>
  <si>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</si>
  <si>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</si>
  <si>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</si>
  <si>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</si>
  <si>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</si>
  <si>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</si>
  <si>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</si>
  <si>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</si>
  <si>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</si>
  <si>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</si>
  <si>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</si>
  <si>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</si>
  <si>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</si>
  <si>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</si>
  <si>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</si>
  <si>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</si>
  <si>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</si>
  <si>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</si>
  <si>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</si>
  <si>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</si>
  <si>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</si>
  <si>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</si>
  <si>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</si>
  <si>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</si>
  <si>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</si>
  <si>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</si>
  <si>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</si>
  <si>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</si>
  <si>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</si>
  <si>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</si>
  <si>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</si>
  <si>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</si>
  <si>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</si>
  <si>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</si>
  <si>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</si>
  <si>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</si>
  <si>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</si>
  <si>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</si>
  <si>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</si>
  <si>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</si>
  <si>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</si>
  <si>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</si>
  <si>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</si>
  <si>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</si>
  <si>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</si>
  <si>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</si>
  <si>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</si>
  <si>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</si>
  <si>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</si>
  <si>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</si>
  <si>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</si>
  <si>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</si>
  <si>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</si>
  <si>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</si>
  <si>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</si>
  <si>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</si>
  <si>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</si>
  <si>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</si>
  <si>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</si>
  <si>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</si>
  <si>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</si>
  <si>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</si>
  <si>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</si>
  <si>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</si>
  <si>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</si>
  <si>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</si>
  <si>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</si>
  <si>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</si>
  <si>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</si>
  <si>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</si>
  <si>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</si>
  <si>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</si>
  <si>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</si>
  <si>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</si>
  <si>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</si>
  <si>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</si>
  <si>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</si>
  <si>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</si>
  <si>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</si>
  <si>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</si>
  <si>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</si>
  <si>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</si>
  <si>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</si>
  <si>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</si>
  <si>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</si>
  <si>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</si>
  <si>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</si>
  <si>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</si>
  <si>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</si>
  <si>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</si>
  <si>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</si>
  <si>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</si>
  <si>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</si>
  <si>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</si>
  <si>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</si>
  <si>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</si>
  <si>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</si>
  <si>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</si>
  <si>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</si>
  <si>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</si>
  <si>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</si>
  <si>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</si>
  <si>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</si>
  <si>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</si>
  <si>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</si>
  <si>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</si>
  <si>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</si>
  <si>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</si>
  <si>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</si>
  <si>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</si>
  <si>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</si>
  <si>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</si>
  <si>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</si>
  <si>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</si>
  <si>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</si>
  <si>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</si>
  <si>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</si>
  <si>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</si>
  <si>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</si>
  <si>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</si>
  <si>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</si>
  <si>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</si>
  <si>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</si>
  <si>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</si>
  <si>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</si>
  <si>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</si>
  <si>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</si>
  <si>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</si>
  <si>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</si>
  <si>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</si>
  <si>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</si>
  <si>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</si>
  <si>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</si>
  <si>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</si>
  <si>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</si>
  <si>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</si>
  <si>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</si>
  <si>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</si>
  <si>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</si>
  <si>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</si>
  <si>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</si>
  <si>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</si>
  <si>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</si>
  <si>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</si>
  <si>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</si>
  <si>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</si>
  <si>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</si>
  <si>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</si>
  <si>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</si>
  <si>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</si>
  <si>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</si>
  <si>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</si>
  <si>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</si>
  <si>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</si>
  <si>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</si>
  <si>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</si>
  <si>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</si>
  <si>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</si>
  <si>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</si>
  <si>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</si>
  <si>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</si>
  <si>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</si>
  <si>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</si>
  <si>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</si>
  <si>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</si>
  <si>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</si>
  <si>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</si>
  <si>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</si>
  <si>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</si>
  <si>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</si>
  <si>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</si>
  <si>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</si>
  <si>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</si>
  <si>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</si>
  <si>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</si>
  <si>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</si>
  <si>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</si>
  <si>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</si>
  <si>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</si>
  <si>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</si>
  <si>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</si>
  <si>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</si>
  <si>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</si>
  <si>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</si>
  <si>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</si>
  <si>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</si>
  <si>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</si>
  <si>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</si>
  <si>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</si>
  <si>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</si>
  <si>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</si>
  <si>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</si>
  <si>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</si>
  <si>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</si>
  <si>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</si>
  <si>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</si>
  <si>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</si>
  <si>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</si>
  <si>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</si>
  <si>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</si>
  <si>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</si>
  <si>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</si>
  <si>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</si>
  <si>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</si>
  <si>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</si>
  <si>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</si>
  <si>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</si>
  <si>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</si>
  <si>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</si>
  <si>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</si>
  <si>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</si>
  <si>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</si>
  <si>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</si>
  <si>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</si>
  <si>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</si>
  <si>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</si>
  <si>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</si>
  <si>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</si>
  <si>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</si>
  <si>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</si>
  <si>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</si>
  <si>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</si>
  <si>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</si>
  <si>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</si>
  <si>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</si>
  <si>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</si>
  <si>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</si>
  <si>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</si>
  <si>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</si>
  <si>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</si>
  <si>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</si>
  <si>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</si>
  <si>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</si>
  <si>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</si>
  <si>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</si>
  <si>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</si>
  <si>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</si>
  <si>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</si>
  <si>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</si>
  <si>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</si>
  <si>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</si>
  <si>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</si>
  <si>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</si>
  <si>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</si>
  <si>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</si>
  <si>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</si>
  <si>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</si>
  <si>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</si>
  <si>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</si>
  <si>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</si>
  <si>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</si>
  <si>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</si>
  <si>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</si>
  <si>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</si>
  <si>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</si>
  <si>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</si>
  <si>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</si>
  <si>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</si>
  <si>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</si>
  <si>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</si>
  <si>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</si>
  <si>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</si>
  <si>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</si>
  <si>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</si>
  <si>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</si>
  <si>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</si>
  <si>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</si>
  <si>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</si>
  <si>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</si>
  <si>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</si>
  <si>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</si>
  <si>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</si>
  <si>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</si>
  <si>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</si>
  <si>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</si>
  <si>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</si>
  <si>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</si>
  <si>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</si>
  <si>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</si>
  <si>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</si>
  <si>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</si>
  <si>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</si>
  <si>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</si>
  <si>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</si>
  <si>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</si>
  <si>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</si>
  <si>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</si>
  <si>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</si>
  <si>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</si>
  <si>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</si>
  <si>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</si>
  <si>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</si>
  <si>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</si>
  <si>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</si>
  <si>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</si>
  <si>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</si>
  <si>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</si>
  <si>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</si>
  <si>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</si>
  <si>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</si>
  <si>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</si>
  <si>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</si>
  <si>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</si>
  <si>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</si>
  <si>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</si>
  <si>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</si>
  <si>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</si>
  <si>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</si>
  <si>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</si>
  <si>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</si>
  <si>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</si>
  <si>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</si>
  <si>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</si>
  <si>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</si>
  <si>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</si>
  <si>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</si>
  <si>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</si>
  <si>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</si>
  <si>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</si>
  <si>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</si>
  <si>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</si>
  <si>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</si>
  <si>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</si>
  <si>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</si>
  <si>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</si>
  <si>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</si>
  <si>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</si>
  <si>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</si>
  <si>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</si>
  <si>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</si>
  <si>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</si>
  <si>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</si>
  <si>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</si>
  <si>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</si>
  <si>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</si>
  <si>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</si>
  <si>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</si>
  <si>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</si>
  <si>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</si>
  <si>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</si>
  <si>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</si>
  <si>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</si>
  <si>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</si>
  <si>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</si>
  <si>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</si>
  <si>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</si>
  <si>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</si>
  <si>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</si>
  <si>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</si>
  <si>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</si>
  <si>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</si>
  <si>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</si>
  <si>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</si>
  <si>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</si>
  <si>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</si>
  <si>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</si>
  <si>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</si>
  <si>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</si>
  <si>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</si>
  <si>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</si>
  <si>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</si>
  <si>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</si>
  <si>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</si>
  <si>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</si>
  <si>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</si>
  <si>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</si>
  <si>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</si>
  <si>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</si>
  <si>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</si>
  <si>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</si>
  <si>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</si>
  <si>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</si>
  <si>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</si>
  <si>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</si>
  <si>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</si>
  <si>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</si>
  <si>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</si>
  <si>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</si>
  <si>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</si>
  <si>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</si>
  <si>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</si>
  <si>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</si>
  <si>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</si>
  <si>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</si>
  <si>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</si>
  <si>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</si>
  <si>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</si>
  <si>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</si>
  <si>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</si>
  <si>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</si>
  <si>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</si>
  <si>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</si>
  <si>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</si>
  <si>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</si>
  <si>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</si>
  <si>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</si>
  <si>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</si>
  <si>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</si>
  <si>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</si>
  <si>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</si>
  <si>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</si>
  <si>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</si>
  <si>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</si>
  <si>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</si>
  <si>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</si>
  <si>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</si>
  <si>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</si>
  <si>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</si>
  <si>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</si>
  <si>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</si>
  <si>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</si>
  <si>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</si>
  <si>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</si>
  <si>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</si>
  <si>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</si>
  <si>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</si>
  <si>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</si>
  <si>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</si>
  <si>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</si>
  <si>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</si>
  <si>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</si>
  <si>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</si>
  <si>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</si>
  <si>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</si>
  <si>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</si>
  <si>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</si>
  <si>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</si>
  <si>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</si>
  <si>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</si>
  <si>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</si>
  <si>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</si>
  <si>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</si>
  <si>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</si>
  <si>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</si>
  <si>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</si>
  <si>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</si>
  <si>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</si>
  <si>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</si>
  <si>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</si>
  <si>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</si>
  <si>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</si>
  <si>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</si>
  <si>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</si>
  <si>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</si>
  <si>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</si>
  <si>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</si>
  <si>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</si>
  <si>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</si>
  <si>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</si>
  <si>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</si>
  <si>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</si>
  <si>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</si>
  <si>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</si>
  <si>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</si>
  <si>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</si>
  <si>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</si>
  <si>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</si>
  <si>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</si>
  <si>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</si>
  <si>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</si>
  <si>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</si>
  <si>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</si>
  <si>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</si>
  <si>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</si>
  <si>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</si>
  <si>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</si>
  <si>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</si>
  <si>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</si>
  <si>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</si>
  <si>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</si>
  <si>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</si>
  <si>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</si>
  <si>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</si>
  <si>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</si>
  <si>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</si>
  <si>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</si>
  <si>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</si>
  <si>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</si>
  <si>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</si>
  <si>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</si>
  <si>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</si>
  <si>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</si>
  <si>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</si>
  <si>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</si>
  <si>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</si>
  <si>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</si>
  <si>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</si>
  <si>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</si>
  <si>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</si>
  <si>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</si>
  <si>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</si>
  <si>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</si>
  <si>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</si>
  <si>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</si>
  <si>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</si>
  <si>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</si>
  <si>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</si>
  <si>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</si>
  <si>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</si>
  <si>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</si>
  <si>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</si>
  <si>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</si>
  <si>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</si>
  <si>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</si>
  <si>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</si>
  <si>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</si>
  <si>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</si>
  <si>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</si>
  <si>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</si>
  <si>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</si>
  <si>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</si>
  <si>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</si>
  <si>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</si>
  <si>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</si>
  <si>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</si>
  <si>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</si>
  <si>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</si>
  <si>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</si>
  <si>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</si>
  <si>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</si>
  <si>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</si>
  <si>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</si>
  <si>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</si>
  <si>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</si>
  <si>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</si>
  <si>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</si>
  <si>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</si>
  <si>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</si>
  <si>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</si>
  <si>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</si>
  <si>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</si>
  <si>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</si>
  <si>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</si>
  <si>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</si>
  <si>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</si>
  <si>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</si>
  <si>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</si>
  <si>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</si>
  <si>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</si>
  <si>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</si>
  <si>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</si>
  <si>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</si>
  <si>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</si>
  <si>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</si>
  <si>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</si>
  <si>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</si>
  <si>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</si>
  <si>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</si>
  <si>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</si>
  <si>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</si>
  <si>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</si>
  <si>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</si>
  <si>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</si>
  <si>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</si>
  <si>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</si>
  <si>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</si>
  <si>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</si>
  <si>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</si>
  <si>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</si>
  <si>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</si>
  <si>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</si>
  <si>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</si>
  <si>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</si>
  <si>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</si>
  <si>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</si>
  <si>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</si>
  <si>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</si>
  <si>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</si>
  <si>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</si>
  <si>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</si>
  <si>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</si>
  <si>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</si>
  <si>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</si>
  <si>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</si>
  <si>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</si>
  <si>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</si>
  <si>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</si>
  <si>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</si>
  <si>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</si>
  <si>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</si>
  <si>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</si>
  <si>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</si>
  <si>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</si>
  <si>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</si>
  <si>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</si>
  <si>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</si>
  <si>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</si>
  <si>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</si>
  <si>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</si>
  <si>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</si>
  <si>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</si>
  <si>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</si>
  <si>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</si>
  <si>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</si>
  <si>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</si>
  <si>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</si>
  <si>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</si>
  <si>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</si>
  <si>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</si>
  <si>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</si>
  <si>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</si>
  <si>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</si>
  <si>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</si>
  <si>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</si>
  <si>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</si>
  <si>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</si>
  <si>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</si>
  <si>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</si>
  <si>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</si>
  <si>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</si>
  <si>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</si>
  <si>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</si>
  <si>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</si>
  <si>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</si>
  <si>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</si>
  <si>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</si>
  <si>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</si>
  <si>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</si>
  <si>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</si>
  <si>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</si>
  <si>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</si>
  <si>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</si>
  <si>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</si>
  <si>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</si>
  <si>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</si>
  <si>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</si>
  <si>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</si>
  <si>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</si>
  <si>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</si>
  <si>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</si>
  <si>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</si>
  <si>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</si>
  <si>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</si>
  <si>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</si>
  <si>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</si>
  <si>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</si>
  <si>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</si>
  <si>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</si>
  <si>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</si>
  <si>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</si>
  <si>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</si>
  <si>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</si>
  <si>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</si>
  <si>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</si>
  <si>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</si>
  <si>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</si>
  <si>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</si>
  <si>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</si>
  <si>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</si>
  <si>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</si>
  <si>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</si>
  <si>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</si>
  <si>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</si>
  <si>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</si>
  <si>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</si>
  <si>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</si>
  <si>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</si>
  <si>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</si>
  <si>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</si>
  <si>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</si>
  <si>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</si>
  <si>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</si>
  <si>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</si>
  <si>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</si>
  <si>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</si>
  <si>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</si>
  <si>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</si>
  <si>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</si>
  <si>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</si>
  <si>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</si>
  <si>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</si>
  <si>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</si>
  <si>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</si>
  <si>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</si>
  <si>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</si>
  <si>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</si>
  <si>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</si>
  <si>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</si>
  <si>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</si>
  <si>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</si>
  <si>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</si>
  <si>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</si>
  <si>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</si>
  <si>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</si>
  <si>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</si>
  <si>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</si>
  <si>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</si>
  <si>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</si>
  <si>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</si>
  <si>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</si>
  <si>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</si>
  <si>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</si>
  <si>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</si>
  <si>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</si>
  <si>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</si>
  <si>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</si>
  <si>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</si>
  <si>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</si>
  <si>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</si>
  <si>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</si>
  <si>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</si>
  <si>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</si>
  <si>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</si>
  <si>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</si>
  <si>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</si>
  <si>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</si>
  <si>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</si>
  <si>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</si>
  <si>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</si>
  <si>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</si>
  <si>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</si>
  <si>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</si>
  <si>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</si>
  <si>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</si>
  <si>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</si>
  <si>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</si>
  <si>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</si>
  <si>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</si>
  <si>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</si>
  <si>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</si>
  <si>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</si>
  <si>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</si>
  <si>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</si>
  <si>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</si>
  <si>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</si>
  <si>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</si>
  <si>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</si>
  <si>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</si>
  <si>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</si>
  <si>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</si>
  <si>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</si>
  <si>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</si>
  <si>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</si>
  <si>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</si>
  <si>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</si>
  <si>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</si>
  <si>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</si>
  <si>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</si>
  <si>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</si>
  <si>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</si>
  <si>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</si>
  <si>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</si>
  <si>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</si>
  <si>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</si>
  <si>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</si>
  <si>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</si>
  <si>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</si>
  <si>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</si>
  <si>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</si>
  <si>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</si>
  <si>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</si>
  <si>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</si>
  <si>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</si>
  <si>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</si>
  <si>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</si>
  <si>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</si>
  <si>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</si>
  <si>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</si>
  <si>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</si>
  <si>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</si>
  <si>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</si>
  <si>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</si>
  <si>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</si>
  <si>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</si>
  <si>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</si>
  <si>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</si>
  <si>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</si>
  <si>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</si>
  <si>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</si>
  <si>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</si>
  <si>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</si>
  <si>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</si>
  <si>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</si>
  <si>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</si>
  <si>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</si>
  <si>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</si>
  <si>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</si>
  <si>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</si>
  <si>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</si>
  <si>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</si>
  <si>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</si>
  <si>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</si>
  <si>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</si>
  <si>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</si>
  <si>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</si>
  <si>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</si>
  <si>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</si>
  <si>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</si>
  <si>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</si>
  <si>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</si>
  <si>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</si>
  <si>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</si>
  <si>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</si>
  <si>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</si>
  <si>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</si>
  <si>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</si>
  <si>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</si>
  <si>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</si>
  <si>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</si>
  <si>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</si>
  <si>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</si>
  <si>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</si>
  <si>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</si>
  <si>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</si>
  <si>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</si>
  <si>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</si>
  <si>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</si>
  <si>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</si>
  <si>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</si>
  <si>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</si>
  <si>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</si>
  <si>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</si>
  <si>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</si>
  <si>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</si>
  <si>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</si>
  <si>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</si>
  <si>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</si>
  <si>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</si>
  <si>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</si>
  <si>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</si>
  <si>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</si>
  <si>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</si>
  <si>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</si>
  <si>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</si>
  <si>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</si>
  <si>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</si>
  <si>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</si>
  <si>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</si>
  <si>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</si>
  <si>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</si>
  <si>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</si>
  <si>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</si>
  <si>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</si>
  <si>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</si>
  <si>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</si>
  <si>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</si>
  <si>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</si>
  <si>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</si>
  <si>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</si>
  <si>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</si>
  <si>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</si>
  <si>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</si>
  <si>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</si>
  <si>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</si>
  <si>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</si>
  <si>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</si>
  <si>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</si>
  <si>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</si>
  <si>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</si>
  <si>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</si>
  <si>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</si>
  <si>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</si>
  <si>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</si>
  <si>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</si>
  <si>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</si>
  <si>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</si>
  <si>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</si>
  <si>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</si>
  <si>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</si>
  <si>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</si>
  <si>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</si>
  <si>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</si>
  <si>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</si>
  <si>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</si>
  <si>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</si>
  <si>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</si>
  <si>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</si>
  <si>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</si>
  <si>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</si>
  <si>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</si>
  <si>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</si>
  <si>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</si>
  <si>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</si>
  <si>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</si>
  <si>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</si>
  <si>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</si>
  <si>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</si>
  <si>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</si>
  <si>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</si>
  <si>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</si>
  <si>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</si>
  <si>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</si>
  <si>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</si>
  <si>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</si>
  <si>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</si>
  <si>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</si>
  <si>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</si>
  <si>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</si>
  <si>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</si>
  <si>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</si>
  <si>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</si>
  <si>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</si>
  <si>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</si>
  <si>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</si>
  <si>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</si>
  <si>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</si>
  <si>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</si>
  <si>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</si>
  <si>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</si>
  <si>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</si>
  <si>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</si>
  <si>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</si>
  <si>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</si>
  <si>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</si>
  <si>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</si>
  <si>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</si>
  <si>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</si>
  <si>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</si>
  <si>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</si>
  <si>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</si>
  <si>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</si>
  <si>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</si>
  <si>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</si>
  <si>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</si>
  <si>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</si>
  <si>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</si>
  <si>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</si>
  <si>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</si>
  <si>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</si>
  <si>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</si>
  <si>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</si>
  <si>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</si>
  <si>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</si>
  <si>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</si>
  <si>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</si>
  <si>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</si>
  <si>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</si>
  <si>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</si>
  <si>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</si>
  <si>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</si>
  <si>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</si>
  <si>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</si>
  <si>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</si>
  <si>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</si>
  <si>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</si>
  <si>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</si>
  <si>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</si>
  <si>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</si>
  <si>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</si>
  <si>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</si>
  <si>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</si>
  <si>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</si>
  <si>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</si>
  <si>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</si>
  <si>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</si>
  <si>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</si>
  <si>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</si>
  <si>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</si>
  <si>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</si>
  <si>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</si>
  <si>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</si>
  <si>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</si>
  <si>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</si>
  <si>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</si>
  <si>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</si>
  <si>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</si>
  <si>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</si>
  <si>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</si>
  <si>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</si>
  <si>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</si>
  <si>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</si>
  <si>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</si>
  <si>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</si>
  <si>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</si>
  <si>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</si>
  <si>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</si>
  <si>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</si>
  <si>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</si>
  <si>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</si>
  <si>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</si>
  <si>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</si>
  <si>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</si>
  <si>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</si>
  <si>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</si>
  <si>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</si>
  <si>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</si>
  <si>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</si>
  <si>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</si>
  <si>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</si>
  <si>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</si>
  <si>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</si>
  <si>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</si>
  <si>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</si>
  <si>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</si>
  <si>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</si>
  <si>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</si>
  <si>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</si>
  <si>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</si>
  <si>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</si>
  <si>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</si>
  <si>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</si>
  <si>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</si>
  <si>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</si>
  <si>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</si>
  <si>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</si>
  <si>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</si>
  <si>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</si>
  <si>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</si>
  <si>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</si>
  <si>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</si>
  <si>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</si>
  <si>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</si>
  <si>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</si>
  <si>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</si>
  <si>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</si>
  <si>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</si>
  <si>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</si>
  <si>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</si>
  <si>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</si>
  <si>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</si>
  <si>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</si>
  <si>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</si>
  <si>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</si>
  <si>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</si>
  <si>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</si>
  <si>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</si>
  <si>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</si>
  <si>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</si>
  <si>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</si>
  <si>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</si>
  <si>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</si>
  <si>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</si>
  <si>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</si>
  <si>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</si>
  <si>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</si>
  <si>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</si>
  <si>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</si>
  <si>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</si>
  <si>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</si>
  <si>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</si>
  <si>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</si>
  <si>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</si>
  <si>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</si>
  <si>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</si>
  <si>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</si>
  <si>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</si>
  <si>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</si>
  <si>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</si>
  <si>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</si>
  <si>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</si>
  <si>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</si>
  <si>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</si>
  <si>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</si>
  <si>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</si>
  <si>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</si>
  <si>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</si>
  <si>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</si>
  <si>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</si>
  <si>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</si>
  <si>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</si>
  <si>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</si>
  <si>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</si>
  <si>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</si>
  <si>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</si>
  <si>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</si>
  <si>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</si>
  <si>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</si>
  <si>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</si>
  <si>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</si>
  <si>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</si>
  <si>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</si>
  <si>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</si>
  <si>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</si>
  <si>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</si>
  <si>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</si>
  <si>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</si>
  <si>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</si>
  <si>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</si>
  <si>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</si>
  <si>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</si>
  <si>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</si>
  <si>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</si>
  <si>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</si>
  <si>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</si>
  <si>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</si>
  <si>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</si>
  <si>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</si>
  <si>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</si>
  <si>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</si>
  <si>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</si>
  <si>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</si>
  <si>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</si>
  <si>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</si>
  <si>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</si>
  <si>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</si>
  <si>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</si>
  <si>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</si>
  <si>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</si>
  <si>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</si>
  <si>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</si>
  <si>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</si>
  <si>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</si>
  <si>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</si>
  <si>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</si>
  <si>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</si>
  <si>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</si>
  <si>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</si>
  <si>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</si>
  <si>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</si>
  <si>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</si>
  <si>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</si>
  <si>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</si>
  <si>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</si>
  <si>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</si>
  <si>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</si>
  <si>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</si>
  <si>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</si>
  <si>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</si>
  <si>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</si>
  <si>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</si>
  <si>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</si>
  <si>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</si>
  <si>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</si>
  <si>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</si>
  <si>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</si>
  <si>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</si>
  <si>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</si>
  <si>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</si>
  <si>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</si>
  <si>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</si>
  <si>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</si>
  <si>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</si>
  <si>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</si>
  <si>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</si>
  <si>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</si>
  <si>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</si>
  <si>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</si>
  <si>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</si>
  <si>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</si>
  <si>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</si>
  <si>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</si>
  <si>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</si>
  <si>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</si>
  <si>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</si>
  <si>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</si>
  <si>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</si>
  <si>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</si>
  <si>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</si>
  <si>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</si>
  <si>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</si>
  <si>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</si>
  <si>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</si>
  <si>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</si>
  <si>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</si>
  <si>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</si>
  <si>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</si>
  <si>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</si>
  <si>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</si>
  <si>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</si>
  <si>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</si>
  <si>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</si>
  <si>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</si>
  <si>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</si>
  <si>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</si>
  <si>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</si>
  <si>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</si>
  <si>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</si>
  <si>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</si>
  <si>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</si>
  <si>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</si>
  <si>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</si>
  <si>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</si>
  <si>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</si>
  <si>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</si>
  <si>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</si>
  <si>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</si>
  <si>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</si>
  <si>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</si>
  <si>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</si>
  <si>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</si>
  <si>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</si>
  <si>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</si>
  <si>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</si>
  <si>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</si>
  <si>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</si>
  <si>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</si>
  <si>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</si>
  <si>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</si>
  <si>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</si>
  <si>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</si>
  <si>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</si>
  <si>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</si>
  <si>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</si>
  <si>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</si>
  <si>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</si>
  <si>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</si>
  <si>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</si>
  <si>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</si>
  <si>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</si>
  <si>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</si>
  <si>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</si>
  <si>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</si>
  <si>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</si>
  <si>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</si>
  <si>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</si>
  <si>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</si>
  <si>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</si>
  <si>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</si>
  <si>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</si>
  <si>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</si>
  <si>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</si>
  <si>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</si>
  <si>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</si>
  <si>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</si>
  <si>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</si>
  <si>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</si>
  <si>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</si>
  <si>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</si>
  <si>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</si>
  <si>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</si>
  <si>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</si>
  <si>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</si>
  <si>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</si>
  <si>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</si>
  <si>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</si>
  <si>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</si>
  <si>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</si>
  <si>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</si>
  <si>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</si>
  <si>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</si>
  <si>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</si>
  <si>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</si>
  <si>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</si>
  <si>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</si>
  <si>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</si>
  <si>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</si>
  <si>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</si>
  <si>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</si>
  <si>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</si>
  <si>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</si>
  <si>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</si>
  <si>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</si>
  <si>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</si>
  <si>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</si>
  <si>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</si>
  <si>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</si>
  <si>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</si>
  <si>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</si>
  <si>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</si>
  <si>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</si>
  <si>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</si>
  <si>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</si>
  <si>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</si>
  <si>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</si>
  <si>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</si>
  <si>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</si>
  <si>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</si>
  <si>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</si>
  <si>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</si>
  <si>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</si>
  <si>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</si>
  <si>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</si>
  <si>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</si>
  <si>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</si>
  <si>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</si>
  <si>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</si>
  <si>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</si>
  <si>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</si>
  <si>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</si>
  <si>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</si>
  <si>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</si>
  <si>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</si>
  <si>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</si>
  <si>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</si>
  <si>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</si>
  <si>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</si>
  <si>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</si>
  <si>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</si>
  <si>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</si>
  <si>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</si>
  <si>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</si>
  <si>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</si>
  <si>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</si>
  <si>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</si>
  <si>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</si>
  <si>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</si>
  <si>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</si>
  <si>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</si>
  <si>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</si>
  <si>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</si>
  <si>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</si>
  <si>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</si>
  <si>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</si>
  <si>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</si>
  <si>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</si>
  <si>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</si>
  <si>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</si>
  <si>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</si>
  <si>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</si>
  <si>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</si>
  <si>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</si>
  <si>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</si>
  <si>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</si>
  <si>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</si>
  <si>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</si>
  <si>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</si>
  <si>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</si>
  <si>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</si>
  <si>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</si>
  <si>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</si>
  <si>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</si>
  <si>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</si>
  <si>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</si>
  <si>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</si>
  <si>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</si>
  <si>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</si>
  <si>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</si>
  <si>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</si>
  <si>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</si>
  <si>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</si>
  <si>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</si>
  <si>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</si>
  <si>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</si>
  <si>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</si>
  <si>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</si>
  <si>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</si>
  <si>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</si>
  <si>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</si>
  <si>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</si>
  <si>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</si>
  <si>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</si>
  <si>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</si>
  <si>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</si>
  <si>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</si>
  <si>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</si>
  <si>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</si>
  <si>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</si>
  <si>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</si>
  <si>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</si>
  <si>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</si>
  <si>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</si>
  <si>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</si>
  <si>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</si>
  <si>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</si>
  <si>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</si>
  <si>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</si>
  <si>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</si>
  <si>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</si>
  <si>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</si>
  <si>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</si>
  <si>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</si>
  <si>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</si>
  <si>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</si>
  <si>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</si>
  <si>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</si>
  <si>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</si>
  <si>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</si>
  <si>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</si>
  <si>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</si>
  <si>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</si>
  <si>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</si>
  <si>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</si>
  <si>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</si>
  <si>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</si>
  <si>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</si>
  <si>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</si>
  <si>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</si>
  <si>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</si>
  <si>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</si>
  <si>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</si>
  <si>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</si>
  <si>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</si>
  <si>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</si>
  <si>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</si>
  <si>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</si>
  <si>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</si>
  <si>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</si>
  <si>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</si>
  <si>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</si>
  <si>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</si>
  <si>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</si>
  <si>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</si>
  <si>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</si>
  <si>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</si>
  <si>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</si>
  <si>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</si>
  <si>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</si>
  <si>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</si>
  <si>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</si>
  <si>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</si>
  <si>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</si>
  <si>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</si>
  <si>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</si>
  <si>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</si>
  <si>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</si>
  <si>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</si>
  <si>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</si>
  <si>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</si>
  <si>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</si>
  <si>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</si>
  <si>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</si>
  <si>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</si>
  <si>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</si>
  <si>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</si>
  <si>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</si>
  <si>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</si>
  <si>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</si>
  <si>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</si>
  <si>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</si>
  <si>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</si>
  <si>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</si>
  <si>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</si>
  <si>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</si>
  <si>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</si>
  <si>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</si>
  <si>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</si>
  <si>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</si>
  <si>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</si>
  <si>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</si>
  <si>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</si>
  <si>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</si>
  <si>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</si>
  <si>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</si>
  <si>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</si>
  <si>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</si>
  <si>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</si>
  <si>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</si>
  <si>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</si>
  <si>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</si>
  <si>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</si>
  <si>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</si>
  <si>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</si>
  <si>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</si>
  <si>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</si>
  <si>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</si>
  <si>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</si>
  <si>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</si>
  <si>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</si>
  <si>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</si>
  <si>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</si>
  <si>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</si>
  <si>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</si>
  <si>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</si>
  <si>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</si>
  <si>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</si>
  <si>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</si>
  <si>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</si>
  <si>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</si>
  <si>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</si>
  <si>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</si>
  <si>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</si>
  <si>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</si>
  <si>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</si>
  <si>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</si>
  <si>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</si>
  <si>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</si>
  <si>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</si>
  <si>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</si>
  <si>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</si>
  <si>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</si>
  <si>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</si>
  <si>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</si>
  <si>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</si>
  <si>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</si>
  <si>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</si>
  <si>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</si>
  <si>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</si>
  <si>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</si>
  <si>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</si>
  <si>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</si>
  <si>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</si>
  <si>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</si>
  <si>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</si>
  <si>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</si>
  <si>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</si>
  <si>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</si>
  <si>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</si>
  <si>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</si>
  <si>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</si>
  <si>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</si>
  <si>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</si>
  <si>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</si>
  <si>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</si>
  <si>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</si>
  <si>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</si>
  <si>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</si>
  <si>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</si>
  <si>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</si>
  <si>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</si>
  <si>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</si>
  <si>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</si>
  <si>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</si>
  <si>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</si>
  <si>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</si>
  <si>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</si>
  <si>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</si>
  <si>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</si>
  <si>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</si>
  <si>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</si>
  <si>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</si>
  <si>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</si>
  <si>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</si>
  <si>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</si>
  <si>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</si>
  <si>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</si>
  <si>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</si>
  <si>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</si>
  <si>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</si>
  <si>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</si>
  <si>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</si>
  <si>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</si>
  <si>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</si>
  <si>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</si>
  <si>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</si>
  <si>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</si>
  <si>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</si>
  <si>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</si>
  <si>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</si>
  <si>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</si>
  <si>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</si>
  <si>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</si>
  <si>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</si>
  <si>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</si>
  <si>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</si>
  <si>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</si>
  <si>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</si>
  <si>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</si>
  <si>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</si>
  <si>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</si>
  <si>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</si>
  <si>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</si>
  <si>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</si>
  <si>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</si>
  <si>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</si>
  <si>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</si>
  <si>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</si>
  <si>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</si>
  <si>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</si>
  <si>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</si>
  <si>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</si>
  <si>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</si>
  <si>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</si>
  <si>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</si>
  <si>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</si>
  <si>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</si>
  <si>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</si>
  <si>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</si>
  <si>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</si>
  <si>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</si>
  <si>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</si>
  <si>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</si>
  <si>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</si>
  <si>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</si>
  <si>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</si>
  <si>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</si>
  <si>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</si>
  <si>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</si>
  <si>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</si>
  <si>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</si>
  <si>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</si>
  <si>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</si>
  <si>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</si>
  <si>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</si>
  <si>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</si>
  <si>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</si>
  <si>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</si>
  <si>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</si>
  <si>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</si>
  <si>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</si>
  <si>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</si>
  <si>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</si>
  <si>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</si>
  <si>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</si>
  <si>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</si>
  <si>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</si>
  <si>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</si>
  <si>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</si>
  <si>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</si>
  <si>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</si>
  <si>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</si>
  <si>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</si>
  <si>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</si>
  <si>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</si>
  <si>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</si>
  <si>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</si>
  <si>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</si>
  <si>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</si>
  <si>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</si>
  <si>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</si>
  <si>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</si>
  <si>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</si>
  <si>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</si>
  <si>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</si>
  <si>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</si>
  <si>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</si>
  <si>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</si>
  <si>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</si>
  <si>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</si>
  <si>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</si>
  <si>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</si>
  <si>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</si>
  <si>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</si>
  <si>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</si>
  <si>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</si>
  <si>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</si>
  <si>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</si>
  <si>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</si>
  <si>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</si>
  <si>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</si>
  <si>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</si>
  <si>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</si>
  <si>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</si>
  <si>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</si>
  <si>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</si>
  <si>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</si>
  <si>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</si>
  <si>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</si>
  <si>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</si>
  <si>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</si>
  <si>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</si>
  <si>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</si>
  <si>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</si>
  <si>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</si>
  <si>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</si>
  <si>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</si>
  <si>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</si>
  <si>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</si>
  <si>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</si>
  <si>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</si>
  <si>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</si>
  <si>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</si>
  <si>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</si>
  <si>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</si>
  <si>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</si>
  <si>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</si>
  <si>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</si>
  <si>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</si>
  <si>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</si>
  <si>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</si>
  <si>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</si>
  <si>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</si>
  <si>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</si>
  <si>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</si>
  <si>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</si>
  <si>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</si>
  <si>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</si>
  <si>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</si>
  <si>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</si>
  <si>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</si>
  <si>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</si>
  <si>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</si>
  <si>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</si>
  <si>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</si>
  <si>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</si>
  <si>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</si>
  <si>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</si>
  <si>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</si>
  <si>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</si>
  <si>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</si>
  <si>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</si>
  <si>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</si>
  <si>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</si>
  <si>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</si>
  <si>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</si>
  <si>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</si>
  <si>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</si>
  <si>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</si>
  <si>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</si>
  <si>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</si>
  <si>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</si>
  <si>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</si>
  <si>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</si>
  <si>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</si>
  <si>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</si>
  <si>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</si>
  <si>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</si>
  <si>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</si>
  <si>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</si>
  <si>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</si>
  <si>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</si>
  <si>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</si>
  <si>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</si>
  <si>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</si>
  <si>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</si>
  <si>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</si>
  <si>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</si>
  <si>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</si>
  <si>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</si>
  <si>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</si>
  <si>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</si>
  <si>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</si>
  <si>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</si>
  <si>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</si>
  <si>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</si>
  <si>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</si>
  <si>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</si>
  <si>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</si>
  <si>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</si>
  <si>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</si>
  <si>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</si>
  <si>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</si>
  <si>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</si>
  <si>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</si>
  <si>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</si>
  <si>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</si>
  <si>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</si>
  <si>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</si>
  <si>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</si>
  <si>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</si>
  <si>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</si>
  <si>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</si>
  <si>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</si>
  <si>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</si>
  <si>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</si>
  <si>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</si>
  <si>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</si>
  <si>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</si>
  <si>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</si>
  <si>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</si>
  <si>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</si>
  <si>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</si>
  <si>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</si>
  <si>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</si>
  <si>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</si>
  <si>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</si>
  <si>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</si>
  <si>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</si>
  <si>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</si>
  <si>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</si>
  <si>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</si>
  <si>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</si>
  <si>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</si>
  <si>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</si>
  <si>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</si>
  <si>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</si>
  <si>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</si>
  <si>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</si>
  <si>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</si>
  <si>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</si>
  <si>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</si>
  <si>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</si>
  <si>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</si>
  <si>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</si>
  <si>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</si>
  <si>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</si>
  <si>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</si>
  <si>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</si>
  <si>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</si>
  <si>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</si>
  <si>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</si>
  <si>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</si>
  <si>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</si>
  <si>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</si>
  <si>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</si>
  <si>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</si>
  <si>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</si>
  <si>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</si>
  <si>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</si>
  <si>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</si>
  <si>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</si>
  <si>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</si>
  <si>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</si>
  <si>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</si>
  <si>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</si>
  <si>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</si>
  <si>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</si>
  <si>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</si>
  <si>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</si>
  <si>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</si>
  <si>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</si>
  <si>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</si>
  <si>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</si>
  <si>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</si>
  <si>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</si>
  <si>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</si>
  <si>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</si>
  <si>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</si>
  <si>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</si>
  <si>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</si>
  <si>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</si>
  <si>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</si>
  <si>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</si>
  <si>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</si>
  <si>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</si>
  <si>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</si>
  <si>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</si>
  <si>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</si>
  <si>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</si>
  <si>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</si>
  <si>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</si>
  <si>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</si>
  <si>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</si>
  <si>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</si>
  <si>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</si>
  <si>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</si>
  <si>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</si>
  <si>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</si>
  <si>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</si>
  <si>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</si>
  <si>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</si>
  <si>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</si>
  <si>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</si>
  <si>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</si>
  <si>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</si>
  <si>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</si>
  <si>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</si>
  <si>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</si>
  <si>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</si>
  <si>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</si>
  <si>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</si>
  <si>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</si>
  <si>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</si>
  <si>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</si>
  <si>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</si>
  <si>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</si>
  <si>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</si>
  <si>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</si>
  <si>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</si>
  <si>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</si>
  <si>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</si>
  <si>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</si>
  <si>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</si>
  <si>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</si>
  <si>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</si>
  <si>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</si>
  <si>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</si>
  <si>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</si>
  <si>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</si>
  <si>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</si>
  <si>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</si>
  <si>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</si>
  <si>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</si>
  <si>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</si>
  <si>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</si>
  <si>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</si>
  <si>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</si>
  <si>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</si>
  <si>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</si>
  <si>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</si>
  <si>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</si>
  <si>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</si>
  <si>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</si>
  <si>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</si>
  <si>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</si>
  <si>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</si>
  <si>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</si>
  <si>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</si>
  <si>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</si>
  <si>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</si>
  <si>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</si>
  <si>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</si>
  <si>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</si>
  <si>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</si>
  <si>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</si>
  <si>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</si>
  <si>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</si>
  <si>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</si>
  <si>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</si>
  <si>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</si>
  <si>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</si>
  <si>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</si>
  <si>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</si>
  <si>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</si>
  <si>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</si>
  <si>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</si>
  <si>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</si>
  <si>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</si>
  <si>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</si>
  <si>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</si>
  <si>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</si>
  <si>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</si>
  <si>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</si>
  <si>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</si>
  <si>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</si>
  <si>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</si>
  <si>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</si>
  <si>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</si>
  <si>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</si>
  <si>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</si>
  <si>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</si>
  <si>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</si>
  <si>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</si>
  <si>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</si>
  <si>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</si>
  <si>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</si>
  <si>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</si>
  <si>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</si>
  <si>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</si>
  <si>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</si>
  <si>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</si>
  <si>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</si>
  <si>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</si>
  <si>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</si>
  <si>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</si>
  <si>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</si>
  <si>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</si>
  <si>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</si>
  <si>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</si>
  <si>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</si>
  <si>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</si>
  <si>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</si>
  <si>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</si>
  <si>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</si>
  <si>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</si>
  <si>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</si>
  <si>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</si>
  <si>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</si>
  <si>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</si>
  <si>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</si>
  <si>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</si>
  <si>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</si>
  <si>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</si>
  <si>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</si>
  <si>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</si>
  <si>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</si>
  <si>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</si>
  <si>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</si>
  <si>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</si>
  <si>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</si>
  <si>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</si>
  <si>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</si>
  <si>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</si>
  <si>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</si>
  <si>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</si>
  <si>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</si>
  <si>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</si>
  <si>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</si>
  <si>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</si>
  <si>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</si>
  <si>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</si>
  <si>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</si>
  <si>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</si>
  <si>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</si>
  <si>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</si>
  <si>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</si>
  <si>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</si>
  <si>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</si>
  <si>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</si>
  <si>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</si>
  <si>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</si>
  <si>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</si>
  <si>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</si>
  <si>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</si>
  <si>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</si>
  <si>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</si>
  <si>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</si>
  <si>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</si>
  <si>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</si>
  <si>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</si>
  <si>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</si>
  <si>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</si>
  <si>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</si>
  <si>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</si>
  <si>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</si>
  <si>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</si>
  <si>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</si>
  <si>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</si>
  <si>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</si>
  <si>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</si>
  <si>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</si>
  <si>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</si>
  <si>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</si>
  <si>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</si>
  <si>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</si>
  <si>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</si>
  <si>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</si>
  <si>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</si>
  <si>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</si>
  <si>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</si>
  <si>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</si>
  <si>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</si>
  <si>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</si>
  <si>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</si>
  <si>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</si>
  <si>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</si>
  <si>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</si>
  <si>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</si>
  <si>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</si>
  <si>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</si>
  <si>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</si>
  <si>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</si>
  <si>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</si>
  <si>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</si>
  <si>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</si>
  <si>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</si>
  <si>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</si>
  <si>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</si>
  <si>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</si>
  <si>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</si>
  <si>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</si>
  <si>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</si>
  <si>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</si>
  <si>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</si>
  <si>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</si>
  <si>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</si>
  <si>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</si>
  <si>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</si>
  <si>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</si>
  <si>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</si>
  <si>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</si>
  <si>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</si>
  <si>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</si>
  <si>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</si>
  <si>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</si>
  <si>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</si>
  <si>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</si>
  <si>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</si>
  <si>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</si>
  <si>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</si>
  <si>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</si>
  <si>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</si>
  <si>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</si>
  <si>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</si>
  <si>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</si>
  <si>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</si>
  <si>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</si>
  <si>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</si>
  <si>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</si>
  <si>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</si>
  <si>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</si>
  <si>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</si>
  <si>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</si>
  <si>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</si>
  <si>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</si>
  <si>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</si>
  <si>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</si>
  <si>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</si>
  <si>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</si>
  <si>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</si>
  <si>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</si>
  <si>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</si>
  <si>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</si>
  <si>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</si>
  <si>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</si>
  <si>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</si>
  <si>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</si>
  <si>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</si>
  <si>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</si>
  <si>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</si>
  <si>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</si>
  <si>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</si>
  <si>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</si>
  <si>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</si>
  <si>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</si>
  <si>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</si>
  <si>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</si>
  <si>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</si>
  <si>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</si>
  <si>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</si>
  <si>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</si>
  <si>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</si>
  <si>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</si>
  <si>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</si>
  <si>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</si>
  <si>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</si>
  <si>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</si>
  <si>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</si>
  <si>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</si>
  <si>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</si>
  <si>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</si>
  <si>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</si>
  <si>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</si>
  <si>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</si>
  <si>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</si>
  <si>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</si>
  <si>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</si>
  <si>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</si>
  <si>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</si>
  <si>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</si>
  <si>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</si>
  <si>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</si>
  <si>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</si>
  <si>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</si>
  <si>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</si>
  <si>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</si>
  <si>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</si>
  <si>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</si>
  <si>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</si>
  <si>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</si>
  <si>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</si>
  <si>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</si>
  <si>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</si>
  <si>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</si>
  <si>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</si>
  <si>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</si>
  <si>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</si>
  <si>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</si>
  <si>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</si>
  <si>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</si>
  <si>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</si>
  <si>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</si>
  <si>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</si>
  <si>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</si>
  <si>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</si>
  <si>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</si>
  <si>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</si>
  <si>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</si>
  <si>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</si>
  <si>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</si>
  <si>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</si>
  <si>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</si>
  <si>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</si>
  <si>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</si>
  <si>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</si>
  <si>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</si>
  <si>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</si>
  <si>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</si>
  <si>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</si>
  <si>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</si>
  <si>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</si>
  <si>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</si>
  <si>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</si>
  <si>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</si>
  <si>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</si>
  <si>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</si>
  <si>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</si>
  <si>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</si>
  <si>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</si>
  <si>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</si>
  <si>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</si>
  <si>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</si>
  <si>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</si>
  <si>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</si>
  <si>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</si>
  <si>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</si>
  <si>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</si>
  <si>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</si>
  <si>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</si>
  <si>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</si>
  <si>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</si>
  <si>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</si>
  <si>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</si>
  <si>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</si>
  <si>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</si>
  <si>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</si>
  <si>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</si>
  <si>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</si>
  <si>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</si>
  <si>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</si>
  <si>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</si>
  <si>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</si>
  <si>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</si>
  <si>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</si>
  <si>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</si>
  <si>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</si>
  <si>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</si>
  <si>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</si>
  <si>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</si>
  <si>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</si>
  <si>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</si>
  <si>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</si>
  <si>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</si>
  <si>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</si>
  <si>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</si>
  <si>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</si>
  <si>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</si>
  <si>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</si>
  <si>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</si>
  <si>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</si>
  <si>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</si>
  <si>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</si>
  <si>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</si>
  <si>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</si>
  <si>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</si>
  <si>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</si>
  <si>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</si>
  <si>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</si>
  <si>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</si>
  <si>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</si>
  <si>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</si>
  <si>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</si>
  <si>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</si>
  <si>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</si>
  <si>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</si>
  <si>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</si>
  <si>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</si>
  <si>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</si>
  <si>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</si>
  <si>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</si>
  <si>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</si>
  <si>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</si>
  <si>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</si>
  <si>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</si>
  <si>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</si>
  <si>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</si>
  <si>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</si>
  <si>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</si>
  <si>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</si>
  <si>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</si>
  <si>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</si>
  <si>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</si>
  <si>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</si>
  <si>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</si>
  <si>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</si>
  <si>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</si>
  <si>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</si>
  <si>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</si>
  <si>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</si>
  <si>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</si>
  <si>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</si>
  <si>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</si>
  <si>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</si>
  <si>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</si>
  <si>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</si>
  <si>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</si>
  <si>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</si>
  <si>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</si>
  <si>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</si>
  <si>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</si>
  <si>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</si>
  <si>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</si>
  <si>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</si>
  <si>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</si>
  <si>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</si>
  <si>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</si>
  <si>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</si>
  <si>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</si>
  <si>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</si>
  <si>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</si>
  <si>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</si>
  <si>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</si>
  <si>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</si>
  <si>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</si>
  <si>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</si>
  <si>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</si>
  <si>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</si>
  <si>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</si>
  <si>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</si>
  <si>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</si>
  <si>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</si>
  <si>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</si>
  <si>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</si>
  <si>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</si>
  <si>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</si>
  <si>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</si>
  <si>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</si>
  <si>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</si>
  <si>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</si>
  <si>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</si>
  <si>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</si>
  <si>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</si>
  <si>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</si>
  <si>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</si>
  <si>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</si>
  <si>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</si>
  <si>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</si>
  <si>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</si>
  <si>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</si>
  <si>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</si>
  <si>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</si>
  <si>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</si>
  <si>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</si>
  <si>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</si>
  <si>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</si>
  <si>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</si>
  <si>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</si>
  <si>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</si>
  <si>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</si>
  <si>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</si>
  <si>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</si>
  <si>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</si>
  <si>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</si>
  <si>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</si>
  <si>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</si>
  <si>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</si>
  <si>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</si>
  <si>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</si>
  <si>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</si>
  <si>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</si>
  <si>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</si>
  <si>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</si>
  <si>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</si>
  <si>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</si>
  <si>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</si>
  <si>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</si>
  <si>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</si>
  <si>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</si>
  <si>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</si>
  <si>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</si>
  <si>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</si>
  <si>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</si>
  <si>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</si>
  <si>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</si>
  <si>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</si>
  <si>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</si>
  <si>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</si>
  <si>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</si>
  <si>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</si>
  <si>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</si>
  <si>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</si>
  <si>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</si>
  <si>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</si>
  <si>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</si>
  <si>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</si>
  <si>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</si>
  <si>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</si>
  <si>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</si>
  <si>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</si>
  <si>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</si>
  <si>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</si>
  <si>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</si>
  <si>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</si>
  <si>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</si>
  <si>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</si>
  <si>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</si>
  <si>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</si>
  <si>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</si>
  <si>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</si>
  <si>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</si>
  <si>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</si>
  <si>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</si>
  <si>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</si>
  <si>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</si>
  <si>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</si>
  <si>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</si>
  <si>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</si>
  <si>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</si>
  <si>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</si>
  <si>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</si>
  <si>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</si>
  <si>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</si>
  <si>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</si>
  <si>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</si>
  <si>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</si>
  <si>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</si>
  <si>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</si>
  <si>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</si>
  <si>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</si>
  <si>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</si>
  <si>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</si>
  <si>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</si>
  <si>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</si>
  <si>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</si>
  <si>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</si>
  <si>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</si>
  <si>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</si>
  <si>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</si>
  <si>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</si>
  <si>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</si>
  <si>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</si>
  <si>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</si>
  <si>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</si>
  <si>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</si>
  <si>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</si>
  <si>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</si>
  <si>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</si>
  <si>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</si>
  <si>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</si>
  <si>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</si>
  <si>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</si>
  <si>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</si>
  <si>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</si>
  <si>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</si>
  <si>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</si>
  <si>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</si>
  <si>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</si>
  <si>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</si>
  <si>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</si>
  <si>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</si>
  <si>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</si>
  <si>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</si>
  <si>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</si>
  <si>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</si>
  <si>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</si>
  <si>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</si>
  <si>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</si>
  <si>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</si>
  <si>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</si>
  <si>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</si>
  <si>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</si>
  <si>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</si>
  <si>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</si>
  <si>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</si>
  <si>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</si>
  <si>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</si>
  <si>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</si>
  <si>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</si>
  <si>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</si>
  <si>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</si>
  <si>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</si>
  <si>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</si>
  <si>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</si>
  <si>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</si>
  <si>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</si>
  <si>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</si>
  <si>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</si>
  <si>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</si>
  <si>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</si>
  <si>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</si>
  <si>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</si>
  <si>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</si>
  <si>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</si>
  <si>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</si>
  <si>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</si>
  <si>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</si>
  <si>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</si>
  <si>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</si>
  <si>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</si>
  <si>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</si>
  <si>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</si>
  <si>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</si>
  <si>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</si>
  <si>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</si>
  <si>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</si>
  <si>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</si>
  <si>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</si>
  <si>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</si>
  <si>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</si>
  <si>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</si>
  <si>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</si>
  <si>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</si>
  <si>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</si>
  <si>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</si>
  <si>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</si>
  <si>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</si>
  <si>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</si>
  <si>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</si>
  <si>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</si>
  <si>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</si>
  <si>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</si>
  <si>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</si>
  <si>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</si>
  <si>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</si>
  <si>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</si>
  <si>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</si>
  <si>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</si>
  <si>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</si>
  <si>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</si>
  <si>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</si>
  <si>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</si>
  <si>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</si>
  <si>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</si>
  <si>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</si>
  <si>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</si>
  <si>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</si>
  <si>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</si>
  <si>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</si>
  <si>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</si>
  <si>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</si>
  <si>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</si>
  <si>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</si>
  <si>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</si>
  <si>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</si>
  <si>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</si>
  <si>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</si>
  <si>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</si>
  <si>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</si>
  <si>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</si>
  <si>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</si>
  <si>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</si>
  <si>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</si>
  <si>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</si>
  <si>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</si>
  <si>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</si>
  <si>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</si>
  <si>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</si>
  <si>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</si>
  <si>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</si>
  <si>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</si>
  <si>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</si>
  <si>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</si>
  <si>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</si>
  <si>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</si>
  <si>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</si>
  <si>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</si>
  <si>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</si>
  <si>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</si>
  <si>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</si>
  <si>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</si>
  <si>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</si>
  <si>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</si>
  <si>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</si>
  <si>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</si>
  <si>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</si>
  <si>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</si>
  <si>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</si>
  <si>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</si>
  <si>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</si>
  <si>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</si>
  <si>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</si>
  <si>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</si>
  <si>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</si>
  <si>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</si>
  <si>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</si>
  <si>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</si>
  <si>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</si>
  <si>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</si>
  <si>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</si>
  <si>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</si>
  <si>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</si>
  <si>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</si>
  <si>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</si>
  <si>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</si>
  <si>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</si>
  <si>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</si>
  <si>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</si>
  <si>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</si>
  <si>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</si>
  <si>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</si>
  <si>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</si>
  <si>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</si>
  <si>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</si>
  <si>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</si>
  <si>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</si>
  <si>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</si>
  <si>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</si>
  <si>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</si>
  <si>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</si>
  <si>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</si>
  <si>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</si>
  <si>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</si>
  <si>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</si>
  <si>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</si>
  <si>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</si>
  <si>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</si>
  <si>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</si>
  <si>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</si>
  <si>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</si>
  <si>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</si>
  <si>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</si>
  <si>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</si>
  <si>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</si>
  <si>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</si>
  <si>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</si>
  <si>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</si>
  <si>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</si>
  <si>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</si>
  <si>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</si>
  <si>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</si>
  <si>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</si>
  <si>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</si>
  <si>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</si>
  <si>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</si>
  <si>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</si>
  <si>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</si>
  <si>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</si>
  <si>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</si>
  <si>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</si>
  <si>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</si>
  <si>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</si>
  <si>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</si>
  <si>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</si>
  <si>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</si>
  <si>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</si>
  <si>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</si>
  <si>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</si>
  <si>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</si>
  <si>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</si>
  <si>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</si>
  <si>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</si>
  <si>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</si>
  <si>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</si>
  <si>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</si>
  <si>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</si>
  <si>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</si>
  <si>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</si>
  <si>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</si>
  <si>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</si>
  <si>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</si>
  <si>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</si>
  <si>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</si>
  <si>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</si>
  <si>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</si>
  <si>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</si>
  <si>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</si>
  <si>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</si>
  <si>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</si>
  <si>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</si>
  <si>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</si>
  <si>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</si>
  <si>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</si>
  <si>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</si>
  <si>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</si>
  <si>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</si>
  <si>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</si>
  <si>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</si>
  <si>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</si>
  <si>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</si>
  <si>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</si>
  <si>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</si>
  <si>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</si>
  <si>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</si>
  <si>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</si>
  <si>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</si>
  <si>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</si>
  <si>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</si>
  <si>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</si>
  <si>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</si>
  <si>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</si>
  <si>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</si>
  <si>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</si>
  <si>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</si>
  <si>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</si>
  <si>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</si>
  <si>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</si>
  <si>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</si>
  <si>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</si>
  <si>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</si>
  <si>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</si>
  <si>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</si>
  <si>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</si>
  <si>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</si>
  <si>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</si>
  <si>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</si>
  <si>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</si>
  <si>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</si>
  <si>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</si>
  <si>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</si>
  <si>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</si>
  <si>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</si>
  <si>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</si>
  <si>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</si>
  <si>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</si>
  <si>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</si>
  <si>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</si>
  <si>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</si>
  <si>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</si>
  <si>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</si>
  <si>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</si>
  <si>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</si>
  <si>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</si>
  <si>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</si>
  <si>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</si>
  <si>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</si>
  <si>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</si>
  <si>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</si>
  <si>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</si>
  <si>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</si>
  <si>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</si>
  <si>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</si>
  <si>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</si>
  <si>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</si>
  <si>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</si>
  <si>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</si>
  <si>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</si>
  <si>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</si>
  <si>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</si>
  <si>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</si>
  <si>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</si>
  <si>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</si>
  <si>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</si>
  <si>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</si>
  <si>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</si>
  <si>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</si>
  <si>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</si>
  <si>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</si>
  <si>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</si>
  <si>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</si>
  <si>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</si>
  <si>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</si>
  <si>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</si>
  <si>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</si>
  <si>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</si>
  <si>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</si>
  <si>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</si>
  <si>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</si>
  <si>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</si>
  <si>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</si>
  <si>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</si>
  <si>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</si>
  <si>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</si>
  <si>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</si>
  <si>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</si>
  <si>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</si>
  <si>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</si>
  <si>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</si>
  <si>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</si>
  <si>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</si>
  <si>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</si>
  <si>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</si>
  <si>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</si>
  <si>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</si>
  <si>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</si>
  <si>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</si>
  <si>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</si>
  <si>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</si>
  <si>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</si>
  <si>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</si>
  <si>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</si>
  <si>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</si>
  <si>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</si>
  <si>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</si>
  <si>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</si>
  <si>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</si>
  <si>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</si>
  <si>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</si>
  <si>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</si>
  <si>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</si>
  <si>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</si>
  <si>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</si>
  <si>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</si>
  <si>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</si>
  <si>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</si>
  <si>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</si>
  <si>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</si>
  <si>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</si>
  <si>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</si>
  <si>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</si>
  <si>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</si>
  <si>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</si>
  <si>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</si>
  <si>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</si>
  <si>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</si>
  <si>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</si>
  <si>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</si>
  <si>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</si>
  <si>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</si>
  <si>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</si>
  <si>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</si>
  <si>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</si>
  <si>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</si>
  <si>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</si>
  <si>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</si>
  <si>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</si>
  <si>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</si>
  <si>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</si>
  <si>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</si>
  <si>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</si>
  <si>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</si>
  <si>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</si>
  <si>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</si>
  <si>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</si>
  <si>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</si>
  <si>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</si>
  <si>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</si>
  <si>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</si>
  <si>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</si>
  <si>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</si>
  <si>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</si>
  <si>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</si>
  <si>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</si>
  <si>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</si>
  <si>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</si>
  <si>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</si>
  <si>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</si>
  <si>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</si>
  <si>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</si>
  <si>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</si>
  <si>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</si>
  <si>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</si>
  <si>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</si>
  <si>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</si>
  <si>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</si>
  <si>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</si>
  <si>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</si>
  <si>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</si>
  <si>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</si>
  <si>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</si>
  <si>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</si>
  <si>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</si>
  <si>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</si>
  <si>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</si>
  <si>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</si>
  <si>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</si>
  <si>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</si>
  <si>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</si>
  <si>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</si>
  <si>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</si>
  <si>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</si>
  <si>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</si>
  <si>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</si>
  <si>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</si>
  <si>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</si>
  <si>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</si>
  <si>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</si>
  <si>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</si>
  <si>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</si>
  <si>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</si>
  <si>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</si>
  <si>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</si>
  <si>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</si>
  <si>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</si>
  <si>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</si>
  <si>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</si>
  <si>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</si>
  <si>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</si>
  <si>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</si>
  <si>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</si>
  <si>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</si>
  <si>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</si>
  <si>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</si>
  <si>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</si>
  <si>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</si>
  <si>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</si>
  <si>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</si>
  <si>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</si>
  <si>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</si>
  <si>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</si>
  <si>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</si>
  <si>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</si>
  <si>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</si>
  <si>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</si>
  <si>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</si>
  <si>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</si>
  <si>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</si>
  <si>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</si>
  <si>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</si>
  <si>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</si>
  <si>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</si>
  <si>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</si>
  <si>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</si>
  <si>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</si>
  <si>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</si>
  <si>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</si>
  <si>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</si>
  <si>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</si>
  <si>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</si>
  <si>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</si>
  <si>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</si>
  <si>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</si>
  <si>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</si>
  <si>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</si>
  <si>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</si>
  <si>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</si>
  <si>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</si>
  <si>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</si>
  <si>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</si>
  <si>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</si>
  <si>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</si>
  <si>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</si>
  <si>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</si>
  <si>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</si>
  <si>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</si>
  <si>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</si>
  <si>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</si>
  <si>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</si>
  <si>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</si>
  <si>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</si>
  <si>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</si>
  <si>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</si>
  <si>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</si>
  <si>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</si>
  <si>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</si>
  <si>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</si>
  <si>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</si>
  <si>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</si>
  <si>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</si>
  <si>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</si>
  <si>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</si>
  <si>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</si>
  <si>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</si>
  <si>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</si>
  <si>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</si>
  <si>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</si>
  <si>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</si>
  <si>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</si>
  <si>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</si>
  <si>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</si>
  <si>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</si>
  <si>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</si>
  <si>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</si>
  <si>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</si>
  <si>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</si>
  <si>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</si>
  <si>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</si>
  <si>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</si>
  <si>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</si>
  <si>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</si>
  <si>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</si>
  <si>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</si>
  <si>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</si>
  <si>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</si>
  <si>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</si>
  <si>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</si>
  <si>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</si>
  <si>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</si>
  <si>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</si>
  <si>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</si>
  <si>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</si>
  <si>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</si>
  <si>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</si>
  <si>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</si>
  <si>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</si>
  <si>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</si>
  <si>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</si>
  <si>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</si>
  <si>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</si>
  <si>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</si>
  <si>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</si>
  <si>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</si>
  <si>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</si>
  <si>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</si>
  <si>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</si>
  <si>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</si>
  <si>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</si>
  <si>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</si>
  <si>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</si>
  <si>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</si>
  <si>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</si>
  <si>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</si>
  <si>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</si>
  <si>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</si>
  <si>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</si>
  <si>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</si>
  <si>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</si>
  <si>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</si>
  <si>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</si>
  <si>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</si>
  <si>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</si>
  <si>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</si>
  <si>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</si>
  <si>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</si>
  <si>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</si>
  <si>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</si>
  <si>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</si>
  <si>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</si>
  <si>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</si>
  <si>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</si>
  <si>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</si>
  <si>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</si>
  <si>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</si>
  <si>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</si>
  <si>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</si>
  <si>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</si>
  <si>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</si>
  <si>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</si>
  <si>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</si>
  <si>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</si>
  <si>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</si>
  <si>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</si>
  <si>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</si>
  <si>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</si>
  <si>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</si>
  <si>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</si>
  <si>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</si>
  <si>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</si>
  <si>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</si>
  <si>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</si>
  <si>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</si>
  <si>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</si>
  <si>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</si>
  <si>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</si>
  <si>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</si>
  <si>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</si>
  <si>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</si>
  <si>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</si>
  <si>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</si>
  <si>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</si>
  <si>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</si>
  <si>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</si>
  <si>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</si>
  <si>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</si>
  <si>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</si>
  <si>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</si>
  <si>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</si>
  <si>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</si>
  <si>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</si>
  <si>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</si>
  <si>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</si>
  <si>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</si>
  <si>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</si>
  <si>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</si>
  <si>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</si>
  <si>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</si>
  <si>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</si>
  <si>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</si>
  <si>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</si>
  <si>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</si>
  <si>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</si>
  <si>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</si>
  <si>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</si>
  <si>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</si>
  <si>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</si>
  <si>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</si>
  <si>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</si>
  <si>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</si>
  <si>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</si>
  <si>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</si>
  <si>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</si>
  <si>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</si>
  <si>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</si>
  <si>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</si>
  <si>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</si>
  <si>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</si>
  <si>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</si>
  <si>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</si>
  <si>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</si>
  <si>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</si>
  <si>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</si>
  <si>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</si>
  <si>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</si>
  <si>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</si>
  <si>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</si>
  <si>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</si>
  <si>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</si>
  <si>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</si>
  <si>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</si>
  <si>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</si>
  <si>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</si>
  <si>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</si>
  <si>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</si>
  <si>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</si>
  <si>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</si>
  <si>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</si>
  <si>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</si>
  <si>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</si>
  <si>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</si>
  <si>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</si>
  <si>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</si>
  <si>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</si>
  <si>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</si>
  <si>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</si>
  <si>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</si>
  <si>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</si>
  <si>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</si>
  <si>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</si>
  <si>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</si>
  <si>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</si>
  <si>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</si>
  <si>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</si>
  <si>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</si>
  <si>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</si>
  <si>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</si>
  <si>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</si>
  <si>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</si>
  <si>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</si>
  <si>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</si>
  <si>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</si>
  <si>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</si>
  <si>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</si>
  <si>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</si>
  <si>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</si>
  <si>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</si>
  <si>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</si>
  <si>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</si>
  <si>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</si>
  <si>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</si>
  <si>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</si>
  <si>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</si>
  <si>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</si>
  <si>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</si>
  <si>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</si>
  <si>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</si>
  <si>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</si>
  <si>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</si>
  <si>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</si>
  <si>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</si>
  <si>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</si>
  <si>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</si>
  <si>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</si>
  <si>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</si>
  <si>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</si>
  <si>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</si>
  <si>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</si>
  <si>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</si>
  <si>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</si>
  <si>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</si>
  <si>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</si>
  <si>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</si>
  <si>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</si>
  <si>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</si>
  <si>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</si>
  <si>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</si>
  <si>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</si>
  <si>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</si>
  <si>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</si>
  <si>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</si>
  <si>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</si>
  <si>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</si>
  <si>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</si>
  <si>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</si>
  <si>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</si>
  <si>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</si>
  <si>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</si>
  <si>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</si>
  <si>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</si>
  <si>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</si>
  <si>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</si>
  <si>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</si>
  <si>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</si>
  <si>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</si>
  <si>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</si>
  <si>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</si>
  <si>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</si>
  <si>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</si>
  <si>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</si>
  <si>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</si>
  <si>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</si>
  <si>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</si>
  <si>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</si>
  <si>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</si>
  <si>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</si>
  <si>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</si>
  <si>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</si>
  <si>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</si>
  <si>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</si>
  <si>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</si>
  <si>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</si>
  <si>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</si>
  <si>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</si>
  <si>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</si>
  <si>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</si>
  <si>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</si>
  <si>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</si>
  <si>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</si>
  <si>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</si>
  <si>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</si>
  <si>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</si>
  <si>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</si>
  <si>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</si>
  <si>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</si>
  <si>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</si>
  <si>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</si>
  <si>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</si>
  <si>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</si>
  <si>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</si>
  <si>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</si>
  <si>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</si>
  <si>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</si>
  <si>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</si>
  <si>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</si>
  <si>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</si>
  <si>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</si>
  <si>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</si>
  <si>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</si>
  <si>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</si>
  <si>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</si>
  <si>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</si>
  <si>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</si>
  <si>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</si>
  <si>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</si>
  <si>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</si>
  <si>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</si>
  <si>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</si>
  <si>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</si>
  <si>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</si>
  <si>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</si>
  <si>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</si>
  <si>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</si>
  <si>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</si>
  <si>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</si>
  <si>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</si>
  <si>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</si>
  <si>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</si>
  <si>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</si>
  <si>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</si>
  <si>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</si>
  <si>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</si>
  <si>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</si>
  <si>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</si>
  <si>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</si>
  <si>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</si>
  <si>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</si>
  <si>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</si>
  <si>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</si>
  <si>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</si>
  <si>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</si>
  <si>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</si>
  <si>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</si>
  <si>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</si>
  <si>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</si>
  <si>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</si>
  <si>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</si>
  <si>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</si>
  <si>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</si>
  <si>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</si>
  <si>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</si>
  <si>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</si>
  <si>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</si>
  <si>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</si>
  <si>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</si>
  <si>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</si>
  <si>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</si>
  <si>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</si>
  <si>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</si>
  <si>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</si>
  <si>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</si>
  <si>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</si>
  <si>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</si>
  <si>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</si>
  <si>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</si>
  <si>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</si>
  <si>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</si>
  <si>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</si>
  <si>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</si>
  <si>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</si>
  <si>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</si>
  <si>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</si>
  <si>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</si>
  <si>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</si>
  <si>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</si>
  <si>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</si>
  <si>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</si>
  <si>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</si>
  <si>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</si>
  <si>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</si>
  <si>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</si>
  <si>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</si>
  <si>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</si>
  <si>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</si>
  <si>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</si>
  <si>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</si>
  <si>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</si>
  <si>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</si>
  <si>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</si>
  <si>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</si>
  <si>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</si>
  <si>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</si>
  <si>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</si>
  <si>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</si>
  <si>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</si>
  <si>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</si>
  <si>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</si>
  <si>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</si>
  <si>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</si>
  <si>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</si>
  <si>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</si>
  <si>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</si>
  <si>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</si>
  <si>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</si>
  <si>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</si>
  <si>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</si>
  <si>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</si>
  <si>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</si>
  <si>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</si>
  <si>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</si>
  <si>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</si>
  <si>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</si>
  <si>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</si>
  <si>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</si>
  <si>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</si>
  <si>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</si>
  <si>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</si>
  <si>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</si>
  <si>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</si>
  <si>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</si>
  <si>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</si>
  <si>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</si>
  <si>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</si>
  <si>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</si>
  <si>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</si>
  <si>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</si>
  <si>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</si>
  <si>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</si>
  <si>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</si>
  <si>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</si>
  <si>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</si>
  <si>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</si>
  <si>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</si>
  <si>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</si>
  <si>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</si>
  <si>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</si>
  <si>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</si>
  <si>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</si>
  <si>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</si>
  <si>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</si>
  <si>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</si>
  <si>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</si>
  <si>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</si>
  <si>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</si>
  <si>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</si>
  <si>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</si>
  <si>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</si>
  <si>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</si>
  <si>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</si>
  <si>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</si>
  <si>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</si>
  <si>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</si>
  <si>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</si>
  <si>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</si>
  <si>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</si>
  <si>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</si>
  <si>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</si>
  <si>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</si>
  <si>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</si>
  <si>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</si>
  <si>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</si>
  <si>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</si>
  <si>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</si>
  <si>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</si>
  <si>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</si>
  <si>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</si>
  <si>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</si>
  <si>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</si>
  <si>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</si>
  <si>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</si>
  <si>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</si>
  <si>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</si>
  <si>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</si>
  <si>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</si>
  <si>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</si>
  <si>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</si>
  <si>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</si>
  <si>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</si>
  <si>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</si>
  <si>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</si>
  <si>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</si>
  <si>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</si>
  <si>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</si>
  <si>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</si>
  <si>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</si>
  <si>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</si>
  <si>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</si>
  <si>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</si>
  <si>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</si>
  <si>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</si>
  <si>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</si>
  <si>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</si>
  <si>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</si>
  <si>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</si>
  <si>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</si>
  <si>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</si>
  <si>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</si>
  <si>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</si>
  <si>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</si>
  <si>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</si>
  <si>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</si>
  <si>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</si>
  <si>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</si>
  <si>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</si>
  <si>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</si>
  <si>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</si>
  <si>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</si>
  <si>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</si>
  <si>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</si>
  <si>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</si>
  <si>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</si>
  <si>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</si>
  <si>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</si>
  <si>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</si>
  <si>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</si>
  <si>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</si>
  <si>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</si>
  <si>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</si>
  <si>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</si>
  <si>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</si>
  <si>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</si>
  <si>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</si>
  <si>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</si>
  <si>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</si>
  <si>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</si>
  <si>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</si>
  <si>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</si>
  <si>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</si>
  <si>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</si>
  <si>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</si>
  <si>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</si>
  <si>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</si>
  <si>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</si>
  <si>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</si>
  <si>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</si>
  <si>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</si>
  <si>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</si>
  <si>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</si>
  <si>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</si>
  <si>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</si>
  <si>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</si>
  <si>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</si>
  <si>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</si>
  <si>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</si>
  <si>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</si>
  <si>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</si>
  <si>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</si>
  <si>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</si>
  <si>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</si>
  <si>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</si>
  <si>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</si>
  <si>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</si>
  <si>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</si>
  <si>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</si>
  <si>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</si>
  <si>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</si>
  <si>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</si>
  <si>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</si>
  <si>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</si>
  <si>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</si>
  <si>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</si>
  <si>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</si>
  <si>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</si>
  <si>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</si>
  <si>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</si>
  <si>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</si>
  <si>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</si>
  <si>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</si>
  <si>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</si>
  <si>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</si>
  <si>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</si>
  <si>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</si>
  <si>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</si>
  <si>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</si>
  <si>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</si>
  <si>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</si>
  <si>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</si>
  <si>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</si>
  <si>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</si>
  <si>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</si>
  <si>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</si>
  <si>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</si>
  <si>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</si>
  <si>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</si>
  <si>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</si>
  <si>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</si>
  <si>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</si>
  <si>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</si>
  <si>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</si>
  <si>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</si>
  <si>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</si>
  <si>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</si>
  <si>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</si>
  <si>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</si>
  <si>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</si>
  <si>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</si>
  <si>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</si>
  <si>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</si>
  <si>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</si>
  <si>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</si>
  <si>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</si>
  <si>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</si>
  <si>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</si>
  <si>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</si>
  <si>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</si>
  <si>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</si>
  <si>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</si>
  <si>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</si>
  <si>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</si>
  <si>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</si>
  <si>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</si>
  <si>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</si>
  <si>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</si>
  <si>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</si>
  <si>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</si>
  <si>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</si>
  <si>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</si>
  <si>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</si>
  <si>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</si>
  <si>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</si>
  <si>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</si>
  <si>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</si>
  <si>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</si>
  <si>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</si>
  <si>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</si>
  <si>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</si>
  <si>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</si>
  <si>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</si>
  <si>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</si>
  <si>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</si>
  <si>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</si>
  <si>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</si>
  <si>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</si>
  <si>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</si>
  <si>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</si>
  <si>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</si>
  <si>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</si>
  <si>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</si>
  <si>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</si>
  <si>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</si>
  <si>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</si>
  <si>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</si>
  <si>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</si>
  <si>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</si>
  <si>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</si>
  <si>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</si>
  <si>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</si>
  <si>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</si>
  <si>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</si>
  <si>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</si>
  <si>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</si>
  <si>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</si>
  <si>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</si>
  <si>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</si>
  <si>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</si>
  <si>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</si>
  <si>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</si>
  <si>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</si>
  <si>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</si>
  <si>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</si>
  <si>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</si>
  <si>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</si>
  <si>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</si>
  <si>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</si>
  <si>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</si>
  <si>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</si>
  <si>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</si>
  <si>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</si>
  <si>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</si>
  <si>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</si>
  <si>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</si>
  <si>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</si>
  <si>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</si>
  <si>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</si>
  <si>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</si>
  <si>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</si>
  <si>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</si>
  <si>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</si>
  <si>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</si>
  <si>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</si>
  <si>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</si>
  <si>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</si>
  <si>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</si>
  <si>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</si>
  <si>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</si>
  <si>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</si>
  <si>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</si>
  <si>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</si>
  <si>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</si>
  <si>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</si>
  <si>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</si>
  <si>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</si>
  <si>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</si>
  <si>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</si>
  <si>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</si>
  <si>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</si>
  <si>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</si>
  <si>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</si>
  <si>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</si>
  <si>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</si>
  <si>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</si>
  <si>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</si>
  <si>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</si>
  <si>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</si>
  <si>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</si>
  <si>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</si>
  <si>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</si>
  <si>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</si>
  <si>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</si>
  <si>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</si>
  <si>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</si>
  <si>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</si>
  <si>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</si>
  <si>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</si>
  <si>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</si>
  <si>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</si>
  <si>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</si>
  <si>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</si>
  <si>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</si>
  <si>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</si>
  <si>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</si>
  <si>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</si>
  <si>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</si>
  <si>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</si>
  <si>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</si>
  <si>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</si>
  <si>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</si>
  <si>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</si>
  <si>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</si>
  <si>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</si>
  <si>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</si>
  <si>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</si>
  <si>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</si>
  <si>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</si>
  <si>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</si>
  <si>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</si>
  <si>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</si>
  <si>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</si>
  <si>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</si>
  <si>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</si>
  <si>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</si>
  <si>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</si>
  <si>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</si>
  <si>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</si>
  <si>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</si>
  <si>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</si>
  <si>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</si>
  <si>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</si>
  <si>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</si>
  <si>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</si>
  <si>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</si>
  <si>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</si>
  <si>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</si>
  <si>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</si>
  <si>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</si>
  <si>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</si>
  <si>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</si>
  <si>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</si>
  <si>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</si>
  <si>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</si>
  <si>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</si>
  <si>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</si>
  <si>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</si>
  <si>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</si>
  <si>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</si>
  <si>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</si>
  <si>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</si>
  <si>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</si>
  <si>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</si>
  <si>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</si>
  <si>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</si>
  <si>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</si>
  <si>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</si>
  <si>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</si>
  <si>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</si>
  <si>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</si>
  <si>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</si>
  <si>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</si>
  <si>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</si>
  <si>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</si>
  <si>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</si>
  <si>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</si>
  <si>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</si>
  <si>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</si>
  <si>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</si>
  <si>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</si>
  <si>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</si>
  <si>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</si>
  <si>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</si>
  <si>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</si>
  <si>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</si>
  <si>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</si>
  <si>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</si>
  <si>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</si>
  <si>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</si>
  <si>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</si>
  <si>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</si>
  <si>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</si>
  <si>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</si>
  <si>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</si>
  <si>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</si>
  <si>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</si>
  <si>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</si>
  <si>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</si>
  <si>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</si>
  <si>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</si>
  <si>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</si>
  <si>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</si>
  <si>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</si>
  <si>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</si>
  <si>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</si>
  <si>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</si>
  <si>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</si>
  <si>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</si>
  <si>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</si>
  <si>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</si>
  <si>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</si>
  <si>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</si>
  <si>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</si>
  <si>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</si>
  <si>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</si>
  <si>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</si>
  <si>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</si>
  <si>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</si>
  <si>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</si>
  <si>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</si>
  <si>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</si>
  <si>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</si>
  <si>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</si>
  <si>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</si>
  <si>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</si>
  <si>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</si>
  <si>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</si>
  <si>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</si>
  <si>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</si>
  <si>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</si>
  <si>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</si>
  <si>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</si>
  <si>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</si>
  <si>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</si>
  <si>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</si>
  <si>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</si>
  <si>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</si>
  <si>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</si>
  <si>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</si>
  <si>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</si>
  <si>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</si>
  <si>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</si>
  <si>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</si>
  <si>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</si>
  <si>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</si>
  <si>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</si>
  <si>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</si>
  <si>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</si>
  <si>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</si>
  <si>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</si>
  <si>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</si>
  <si>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</si>
  <si>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</si>
  <si>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</si>
  <si>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</si>
  <si>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</si>
  <si>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</si>
  <si>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</si>
  <si>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</si>
  <si>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</si>
  <si>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</si>
  <si>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</si>
  <si>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</si>
  <si>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</si>
  <si>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</si>
  <si>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</si>
  <si>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</si>
  <si>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</si>
  <si>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</si>
  <si>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</si>
  <si>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</si>
  <si>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</si>
  <si>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</si>
  <si>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</si>
  <si>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</si>
  <si>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</si>
  <si>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</si>
  <si>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</si>
  <si>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</si>
  <si>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</si>
  <si>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</si>
  <si>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</si>
  <si>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</si>
  <si>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</si>
  <si>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</si>
  <si>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</si>
  <si>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</si>
  <si>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</si>
  <si>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</si>
  <si>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</si>
  <si>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</si>
  <si>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</si>
  <si>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</si>
  <si>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</si>
  <si>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</si>
  <si>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</si>
  <si>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</si>
  <si>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</si>
  <si>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</si>
  <si>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</si>
  <si>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</si>
  <si>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</si>
  <si>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</si>
  <si>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</si>
  <si>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</si>
  <si>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</si>
  <si>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</si>
  <si>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</si>
  <si>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</si>
  <si>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</si>
  <si>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</si>
  <si>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</si>
  <si>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</si>
  <si>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</si>
  <si>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</si>
  <si>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</si>
  <si>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</si>
  <si>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</si>
  <si>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</si>
  <si>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</si>
  <si>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</si>
  <si>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</si>
  <si>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</si>
  <si>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</si>
  <si>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</si>
  <si>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</si>
  <si>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</si>
  <si>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</si>
  <si>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</si>
  <si>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</si>
  <si>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</si>
  <si>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</si>
  <si>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</si>
  <si>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</si>
  <si>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</si>
  <si>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</si>
  <si>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</si>
  <si>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</si>
  <si>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</si>
  <si>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</si>
  <si>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</si>
  <si>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</si>
  <si>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</si>
  <si>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</si>
  <si>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</si>
  <si>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</si>
  <si>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</si>
  <si>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</si>
  <si>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</si>
  <si>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</si>
  <si>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</si>
  <si>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</si>
  <si>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</si>
  <si>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</si>
  <si>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</si>
  <si>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</si>
  <si>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</si>
  <si>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</si>
  <si>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</si>
  <si>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</si>
  <si>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</si>
  <si>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</si>
  <si>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</si>
  <si>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</si>
  <si>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</si>
  <si>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</si>
  <si>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</si>
  <si>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</si>
  <si>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</si>
  <si>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</si>
  <si>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</si>
  <si>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</si>
  <si>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</si>
  <si>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</si>
  <si>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</si>
  <si>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</si>
  <si>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</si>
  <si>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</si>
  <si>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</si>
  <si>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</si>
  <si>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</si>
  <si>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</si>
  <si>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</si>
  <si>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</si>
  <si>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</si>
  <si>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</si>
  <si>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</si>
  <si>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</si>
  <si>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</si>
  <si>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</si>
  <si>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</si>
  <si>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</si>
  <si>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</si>
  <si>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</si>
  <si>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</si>
  <si>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</si>
  <si>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</si>
  <si>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</si>
  <si>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</si>
  <si>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</si>
  <si>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</si>
  <si>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</si>
  <si>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</si>
  <si>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</si>
  <si>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</si>
  <si>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</si>
  <si>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</si>
  <si>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</si>
  <si>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</si>
  <si>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</si>
  <si>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</si>
  <si>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</si>
  <si>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</si>
  <si>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</si>
  <si>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</si>
  <si>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</si>
  <si>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</si>
  <si>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</si>
  <si>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</si>
  <si>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</si>
  <si>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</si>
  <si>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</si>
  <si>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</si>
  <si>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</si>
  <si>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</si>
  <si>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</si>
  <si>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</si>
  <si>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</si>
  <si>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</si>
  <si>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</si>
  <si>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</si>
  <si>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</si>
  <si>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</si>
  <si>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</si>
  <si>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</si>
  <si>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</si>
  <si>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</si>
  <si>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</si>
  <si>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</si>
  <si>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</si>
  <si>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</si>
  <si>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</si>
  <si>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</si>
  <si>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</si>
  <si>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</si>
  <si>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</si>
  <si>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</si>
  <si>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</si>
  <si>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</si>
  <si>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</si>
  <si>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</si>
  <si>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</si>
  <si>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</si>
  <si>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</si>
  <si>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</si>
  <si>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</si>
  <si>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</si>
  <si>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</si>
  <si>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</si>
  <si>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</si>
  <si>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</si>
  <si>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</si>
  <si>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</si>
  <si>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</si>
  <si>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</si>
  <si>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</si>
  <si>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</si>
  <si>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</si>
  <si>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</si>
  <si>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</si>
  <si>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</si>
  <si>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</si>
  <si>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</si>
  <si>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</si>
  <si>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</si>
  <si>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</si>
  <si>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</si>
  <si>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</si>
  <si>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</si>
  <si>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</si>
  <si>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</si>
  <si>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</si>
  <si>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</si>
  <si>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</si>
  <si>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</si>
  <si>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</si>
  <si>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</si>
  <si>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</si>
  <si>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</si>
  <si>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</si>
  <si>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</si>
  <si>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</si>
  <si>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</si>
  <si>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</si>
  <si>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</si>
  <si>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</si>
  <si>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</si>
  <si>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</si>
  <si>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</si>
  <si>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</si>
  <si>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</si>
  <si>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</si>
  <si>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</si>
  <si>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</si>
  <si>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</si>
  <si>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</si>
  <si>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</si>
  <si>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</si>
  <si>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</si>
  <si>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</si>
  <si>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</si>
  <si>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</si>
  <si>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</si>
  <si>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</si>
  <si>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</si>
  <si>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</si>
  <si>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</si>
  <si>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</si>
  <si>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</si>
  <si>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</si>
  <si>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</si>
  <si>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</si>
  <si>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</si>
  <si>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</si>
  <si>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</si>
  <si>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</si>
  <si>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</si>
  <si>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</si>
  <si>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</si>
  <si>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</si>
  <si>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</si>
  <si>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</si>
  <si>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</si>
  <si>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</si>
  <si>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</si>
  <si>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</si>
  <si>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</si>
  <si>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</si>
  <si>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</si>
  <si>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</si>
  <si>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</si>
  <si>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</si>
  <si>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</si>
  <si>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</si>
  <si>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</si>
  <si>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</si>
  <si>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</si>
  <si>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</si>
  <si>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</si>
  <si>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</si>
  <si>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</si>
  <si>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</si>
  <si>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</si>
  <si>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</si>
  <si>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</si>
  <si>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</si>
  <si>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</si>
  <si>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</si>
  <si>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</si>
  <si>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</si>
  <si>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</si>
  <si>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</si>
  <si>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</si>
  <si>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</si>
  <si>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</si>
  <si>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</si>
  <si>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</si>
  <si>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</si>
  <si>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</si>
  <si>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</si>
  <si>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</si>
  <si>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</si>
  <si>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</si>
  <si>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</si>
  <si>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</si>
  <si>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</si>
  <si>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</si>
  <si>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</si>
  <si>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</si>
  <si>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</si>
  <si>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</si>
  <si>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</si>
  <si>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</si>
  <si>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</si>
  <si>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</si>
  <si>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</si>
  <si>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</si>
  <si>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</si>
  <si>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</si>
  <si>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</si>
  <si>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</si>
  <si>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</si>
  <si>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</si>
  <si>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</si>
  <si>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</si>
  <si>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</si>
  <si>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</si>
  <si>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</si>
  <si>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</si>
  <si>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</si>
  <si>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</si>
  <si>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</si>
  <si>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</si>
  <si>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</si>
  <si>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</si>
  <si>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</si>
  <si>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</si>
  <si>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</si>
  <si>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</si>
  <si>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</si>
  <si>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</si>
  <si>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</si>
  <si>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</si>
  <si>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</si>
  <si>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</si>
  <si>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</si>
  <si>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</si>
  <si>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</si>
  <si>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</si>
  <si>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</si>
  <si>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</si>
  <si>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</si>
  <si>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</si>
  <si>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</si>
  <si>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</si>
  <si>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</si>
  <si>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</si>
  <si>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</si>
  <si>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</si>
  <si>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</si>
  <si>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</si>
  <si>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</si>
  <si>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</si>
  <si>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</si>
  <si>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</si>
  <si>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</si>
  <si>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</si>
  <si>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</si>
  <si>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</si>
  <si>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</si>
  <si>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</si>
  <si>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</si>
  <si>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</si>
  <si>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</si>
  <si>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</si>
  <si>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</si>
  <si>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</si>
  <si>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</si>
  <si>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</si>
  <si>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</si>
  <si>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</si>
  <si>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</si>
  <si>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</si>
  <si>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</si>
  <si>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</si>
  <si>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</si>
  <si>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</si>
  <si>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</si>
  <si>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</si>
  <si>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</si>
  <si>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</si>
  <si>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</si>
  <si>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</si>
  <si>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</si>
  <si>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</si>
  <si>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</si>
  <si>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</si>
  <si>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</si>
  <si>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</si>
  <si>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</si>
  <si>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</si>
  <si>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</si>
  <si>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</si>
  <si>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</si>
  <si>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</si>
  <si>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</si>
  <si>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</si>
  <si>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</si>
  <si>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</si>
  <si>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</si>
  <si>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</si>
  <si>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</si>
  <si>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</si>
  <si>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</si>
  <si>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</si>
  <si>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</si>
  <si>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</si>
  <si>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</si>
  <si>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</si>
  <si>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</si>
  <si>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</si>
  <si>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</si>
  <si>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</si>
  <si>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</si>
  <si>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</si>
  <si>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</si>
  <si>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</si>
  <si>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</si>
  <si>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</si>
  <si>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</si>
  <si>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</si>
  <si>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</si>
  <si>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</si>
  <si>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</si>
  <si>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</si>
  <si>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</si>
  <si>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</si>
  <si>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</si>
  <si>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</si>
  <si>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</si>
  <si>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</si>
  <si>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</si>
  <si>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</si>
  <si>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</si>
  <si>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</si>
  <si>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</si>
  <si>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</si>
  <si>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</si>
  <si>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</si>
  <si>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</si>
  <si>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</si>
  <si>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</si>
  <si>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</si>
  <si>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</si>
  <si>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</si>
  <si>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</si>
  <si>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</si>
  <si>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</si>
  <si>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</si>
  <si>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</si>
  <si>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</si>
  <si>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</si>
  <si>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</si>
  <si>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</si>
  <si>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</si>
  <si>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</si>
  <si>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</si>
  <si>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</si>
  <si>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</si>
  <si>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</si>
  <si>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</si>
  <si>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</si>
  <si>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</si>
  <si>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</si>
  <si>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</si>
  <si>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</si>
  <si>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</si>
  <si>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</si>
  <si>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</si>
  <si>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</si>
  <si>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</si>
  <si>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</si>
  <si>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</si>
  <si>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</si>
  <si>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</si>
  <si>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</si>
  <si>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</si>
  <si>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</si>
  <si>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</si>
  <si>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</si>
  <si>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</si>
  <si>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</si>
  <si>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</si>
  <si>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</si>
  <si>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</si>
  <si>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</si>
  <si>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</si>
  <si>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</si>
  <si>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</si>
  <si>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</si>
  <si>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</si>
  <si>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</si>
  <si>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</si>
  <si>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</si>
  <si>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</si>
  <si>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</si>
  <si>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</si>
  <si>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</si>
  <si>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</si>
  <si>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</si>
  <si>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</si>
  <si>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</si>
  <si>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</si>
  <si>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</si>
  <si>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</si>
  <si>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</si>
  <si>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</si>
  <si>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</si>
  <si>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</si>
  <si>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</si>
  <si>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</si>
  <si>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</si>
  <si>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</si>
  <si>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</si>
  <si>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</si>
  <si>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</si>
  <si>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</si>
  <si>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</si>
  <si>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</si>
  <si>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</si>
  <si>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</si>
  <si>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</si>
  <si>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</si>
  <si>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</si>
  <si>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</si>
  <si>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</si>
  <si>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</si>
  <si>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</si>
  <si>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</si>
  <si>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</si>
  <si>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</si>
  <si>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</si>
  <si>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</si>
  <si>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</si>
  <si>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</si>
  <si>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</si>
  <si>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</si>
  <si>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</si>
  <si>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</si>
  <si>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</si>
  <si>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</si>
  <si>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</si>
  <si>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</si>
  <si>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</si>
  <si>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</si>
  <si>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</si>
  <si>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</si>
  <si>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</si>
  <si>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</si>
  <si>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</si>
  <si>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</si>
  <si>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</si>
  <si>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</si>
  <si>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</si>
  <si>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</si>
  <si>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</si>
  <si>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</si>
  <si>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</si>
  <si>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</si>
  <si>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</si>
  <si>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</si>
  <si>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</si>
  <si>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</si>
  <si>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</si>
  <si>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</si>
  <si>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</si>
  <si>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</si>
  <si>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</si>
  <si>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</si>
  <si>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</si>
  <si>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</si>
  <si>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</si>
  <si>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</si>
  <si>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</si>
  <si>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</si>
  <si>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</si>
  <si>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</si>
  <si>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</si>
  <si>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</si>
  <si>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</si>
  <si>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</si>
  <si>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</si>
  <si>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</si>
  <si>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</si>
  <si>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</si>
  <si>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</si>
  <si>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</si>
  <si>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</si>
  <si>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</si>
  <si>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</si>
  <si>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</si>
  <si>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</si>
  <si>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</si>
  <si>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</si>
  <si>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</si>
  <si>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</si>
  <si>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</si>
  <si>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</si>
  <si>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</si>
  <si>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</si>
  <si>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</si>
  <si>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</si>
  <si>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</si>
  <si>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</si>
  <si>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</si>
  <si>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</si>
  <si>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</si>
  <si>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</si>
  <si>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</si>
  <si>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</si>
  <si>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</si>
  <si>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</si>
  <si>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</si>
  <si>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</si>
  <si>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</si>
  <si>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</si>
  <si>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</si>
  <si>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</si>
  <si>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</si>
  <si>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</si>
  <si>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</si>
  <si>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</si>
  <si>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</si>
  <si>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</si>
  <si>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</si>
  <si>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</si>
  <si>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</si>
  <si>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</si>
  <si>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</si>
  <si>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</si>
  <si>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</si>
  <si>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</si>
  <si>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</si>
  <si>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</si>
  <si>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</si>
  <si>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</si>
  <si>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</si>
  <si>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</si>
  <si>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</si>
  <si>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</si>
  <si>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</si>
  <si>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</si>
  <si>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</si>
  <si>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</si>
  <si>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</si>
  <si>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</si>
  <si>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</si>
  <si>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</si>
  <si>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</si>
  <si>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</si>
  <si>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</si>
  <si>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</si>
  <si>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</si>
  <si>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</si>
  <si>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</si>
  <si>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</si>
  <si>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</si>
  <si>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</si>
  <si>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</si>
  <si>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</si>
  <si>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</si>
  <si>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</si>
  <si>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</si>
  <si>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</si>
  <si>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</si>
  <si>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</si>
  <si>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</si>
  <si>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</si>
  <si>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</si>
  <si>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</si>
  <si>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</si>
  <si>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</si>
  <si>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</si>
  <si>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</si>
  <si>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</si>
  <si>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</si>
  <si>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</si>
  <si>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</si>
  <si>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</si>
  <si>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</si>
  <si>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</si>
  <si>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</si>
  <si>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</si>
  <si>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</si>
  <si>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</si>
  <si>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</si>
  <si>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</si>
  <si>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</si>
  <si>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</si>
  <si>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</si>
  <si>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</si>
  <si>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</si>
  <si>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</si>
  <si>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</si>
  <si>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</si>
  <si>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</si>
  <si>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</si>
  <si>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</si>
  <si>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</si>
  <si>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</si>
  <si>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</si>
  <si>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</si>
  <si>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</si>
  <si>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</si>
  <si>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</si>
  <si>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</si>
  <si>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</si>
  <si>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</si>
  <si>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</si>
  <si>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</si>
  <si>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</si>
  <si>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</si>
  <si>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</si>
  <si>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</si>
  <si>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</si>
  <si>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</si>
  <si>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</si>
  <si>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</si>
  <si>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</si>
  <si>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</si>
  <si>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</si>
  <si>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</si>
  <si>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</si>
  <si>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</si>
  <si>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</si>
  <si>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</si>
  <si>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</si>
  <si>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</si>
  <si>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</si>
  <si>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</si>
  <si>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</si>
  <si>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</si>
  <si>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</si>
  <si>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</si>
  <si>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</si>
  <si>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</si>
  <si>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</si>
  <si>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</si>
  <si>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</si>
  <si>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</si>
  <si>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</si>
  <si>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</si>
  <si>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</si>
  <si>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</si>
  <si>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</si>
  <si>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</si>
  <si>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</si>
  <si>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</si>
  <si>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</si>
  <si>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</si>
  <si>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</si>
  <si>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</si>
  <si>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</si>
  <si>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</si>
  <si>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</si>
  <si>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</si>
  <si>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</si>
  <si>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</si>
  <si>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</si>
  <si>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</si>
  <si>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</si>
  <si>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</si>
  <si>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</si>
  <si>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</si>
  <si>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</si>
  <si>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</si>
  <si>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</si>
  <si>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</si>
  <si>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</si>
  <si>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</si>
  <si>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</si>
  <si>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</si>
  <si>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</si>
  <si>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</si>
  <si>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</si>
  <si>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</si>
  <si>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</si>
  <si>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</si>
  <si>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</si>
  <si>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</si>
  <si>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</si>
  <si>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</si>
  <si>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</si>
  <si>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</si>
  <si>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</si>
  <si>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</si>
  <si>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</si>
  <si>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</si>
  <si>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</si>
  <si>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</si>
  <si>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</si>
  <si>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</si>
  <si>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</si>
  <si>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</si>
  <si>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</si>
  <si>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</si>
  <si>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</si>
  <si>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</si>
  <si>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</si>
  <si>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</si>
  <si>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</si>
  <si>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</si>
  <si>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</si>
  <si>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</si>
  <si>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</si>
  <si>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</si>
  <si>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</si>
  <si>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</si>
  <si>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</si>
  <si>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</si>
  <si>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</si>
  <si>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</si>
  <si>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</si>
  <si>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</si>
  <si>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</si>
  <si>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</si>
  <si>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</si>
  <si>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</si>
  <si>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</si>
  <si>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</si>
  <si>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</si>
  <si>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</si>
  <si>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</si>
  <si>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</si>
  <si>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</si>
  <si>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</si>
  <si>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</si>
  <si>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</si>
  <si>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</si>
  <si>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</si>
  <si>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</si>
  <si>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</si>
  <si>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</si>
  <si>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</si>
  <si>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</si>
  <si>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</si>
  <si>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</si>
  <si>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</si>
  <si>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</si>
  <si>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</si>
  <si>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</si>
  <si>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</si>
  <si>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</si>
  <si>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</si>
  <si>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</si>
  <si>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</si>
  <si>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</si>
  <si>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</si>
  <si>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</si>
  <si>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</si>
  <si>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</si>
  <si>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</si>
  <si>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</si>
  <si>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</si>
  <si>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</si>
  <si>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</si>
  <si>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</si>
  <si>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</si>
  <si>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</si>
  <si>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</si>
  <si>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</si>
  <si>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</si>
  <si>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</si>
  <si>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</si>
  <si>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</si>
  <si>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</si>
  <si>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</si>
  <si>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</si>
  <si>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</si>
  <si>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</si>
  <si>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</si>
  <si>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</si>
  <si>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</si>
  <si>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</si>
  <si>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</si>
  <si>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</si>
  <si>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</si>
  <si>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</si>
  <si>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</si>
  <si>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</si>
  <si>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</si>
  <si>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</si>
  <si>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</si>
  <si>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</si>
  <si>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</si>
  <si>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</si>
  <si>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</si>
  <si>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</si>
  <si>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</si>
  <si>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</si>
  <si>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</si>
  <si>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</si>
  <si>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</si>
  <si>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</si>
  <si>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</si>
  <si>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</si>
  <si>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</si>
  <si>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</si>
  <si>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</si>
  <si>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</si>
  <si>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</si>
  <si>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</si>
  <si>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</si>
  <si>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</si>
  <si>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</si>
  <si>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</si>
  <si>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</si>
  <si>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</si>
  <si>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</si>
  <si>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</si>
  <si>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</si>
  <si>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</si>
  <si>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</si>
  <si>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</si>
  <si>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</si>
  <si>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</si>
  <si>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</si>
  <si>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</si>
  <si>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</si>
  <si>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</si>
  <si>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</si>
  <si>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</si>
  <si>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</si>
  <si>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</si>
  <si>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</si>
  <si>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</si>
  <si>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</si>
  <si>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</si>
  <si>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</si>
  <si>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</si>
  <si>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</si>
  <si>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</si>
  <si>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</si>
  <si>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</si>
  <si>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</si>
  <si>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</si>
  <si>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</si>
  <si>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</si>
  <si>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</si>
  <si>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</si>
  <si>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</si>
  <si>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</si>
  <si>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</si>
  <si>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</si>
  <si>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</si>
  <si>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</si>
  <si>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</si>
  <si>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</si>
  <si>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</si>
  <si>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</si>
  <si>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</si>
  <si>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</si>
  <si>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</si>
  <si>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</si>
  <si>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</si>
  <si>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</si>
  <si>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</si>
  <si>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</si>
  <si>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</si>
  <si>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</si>
  <si>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</si>
  <si>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</si>
  <si>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</si>
  <si>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</si>
  <si>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</si>
  <si>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</si>
  <si>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</si>
  <si>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</si>
  <si>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</si>
  <si>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</si>
  <si>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</si>
  <si>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</si>
  <si>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</si>
  <si>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</si>
  <si>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</si>
  <si>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</si>
  <si>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</si>
  <si>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</si>
  <si>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</si>
  <si>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</si>
  <si>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</si>
  <si>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</si>
  <si>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</si>
  <si>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</si>
  <si>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</si>
  <si>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</si>
  <si>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</si>
  <si>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</si>
  <si>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</si>
  <si>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</si>
  <si>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</si>
  <si>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</si>
  <si>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</si>
  <si>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</si>
  <si>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</si>
  <si>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</si>
  <si>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</si>
  <si>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</si>
  <si>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</si>
  <si>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</si>
  <si>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</si>
  <si>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</si>
  <si>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</si>
  <si>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</si>
  <si>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</si>
  <si>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</si>
  <si>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</si>
  <si>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</si>
  <si>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</si>
  <si>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</si>
  <si>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</si>
  <si>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</si>
  <si>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</si>
  <si>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</si>
  <si>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</si>
  <si>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</si>
  <si>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</si>
  <si>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</si>
  <si>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</si>
  <si>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</si>
  <si>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</si>
  <si>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</si>
  <si>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</si>
  <si>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</si>
  <si>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</si>
  <si>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</si>
  <si>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</si>
  <si>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</si>
  <si>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</si>
  <si>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</si>
  <si>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</si>
  <si>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</si>
  <si>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</si>
  <si>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</si>
  <si>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</si>
  <si>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</si>
  <si>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</si>
  <si>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</si>
  <si>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</si>
  <si>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</si>
  <si>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</si>
  <si>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</si>
  <si>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</si>
  <si>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</si>
  <si>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</si>
  <si>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</si>
  <si>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</si>
  <si>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</si>
  <si>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</si>
  <si>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</si>
  <si>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</si>
  <si>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</si>
  <si>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</si>
  <si>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</si>
  <si>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</si>
  <si>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</si>
  <si>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</si>
  <si>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</si>
  <si>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</si>
  <si>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</si>
  <si>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</si>
  <si>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</si>
  <si>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</si>
  <si>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</si>
  <si>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</si>
  <si>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</si>
  <si>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</si>
  <si>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</si>
  <si>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</si>
  <si>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</si>
  <si>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</si>
  <si>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</si>
  <si>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</si>
  <si>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</si>
  <si>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</si>
  <si>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</si>
  <si>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</si>
  <si>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</si>
  <si>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</si>
  <si>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</si>
  <si>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</si>
  <si>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</si>
  <si>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</si>
  <si>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</si>
  <si>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</si>
  <si>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</si>
  <si>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</si>
  <si>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</si>
  <si>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</si>
  <si>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</si>
  <si>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</si>
  <si>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</si>
  <si>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</si>
  <si>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</si>
  <si>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</si>
  <si>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</si>
  <si>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</si>
  <si>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</si>
  <si>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</si>
  <si>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</si>
  <si>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</si>
  <si>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</si>
  <si>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</si>
  <si>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</si>
  <si>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</si>
  <si>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</si>
  <si>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</si>
  <si>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</si>
  <si>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</si>
  <si>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</si>
  <si>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</si>
  <si>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</si>
  <si>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</si>
  <si>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</si>
  <si>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</si>
  <si>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</si>
  <si>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</si>
  <si>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</si>
  <si>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</si>
  <si>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</si>
  <si>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</si>
  <si>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</si>
  <si>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</si>
  <si>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</si>
  <si>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</si>
  <si>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</si>
  <si>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</si>
  <si>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</si>
  <si>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</si>
  <si>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</si>
  <si>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</si>
  <si>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</si>
  <si>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</si>
  <si>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</si>
  <si>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</si>
  <si>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</si>
  <si>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</si>
  <si>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</si>
  <si>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</si>
  <si>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</si>
  <si>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</si>
  <si>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</si>
  <si>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</si>
  <si>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</si>
  <si>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</si>
  <si>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</si>
  <si>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</si>
  <si>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</si>
  <si>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</si>
  <si>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</si>
  <si>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</si>
  <si>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</si>
  <si>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</si>
  <si>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</si>
  <si>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</si>
  <si>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</si>
  <si>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</si>
  <si>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</si>
  <si>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</si>
  <si>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</si>
  <si>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</si>
  <si>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</si>
  <si>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</si>
  <si>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</si>
  <si>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</si>
  <si>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</si>
  <si>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</si>
  <si>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</si>
  <si>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</si>
  <si>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</si>
  <si>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</si>
  <si>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</si>
  <si>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</si>
  <si>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</si>
  <si>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</si>
  <si>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</si>
  <si>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</si>
  <si>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</si>
  <si>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</si>
  <si>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</si>
  <si>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</si>
  <si>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</si>
  <si>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</si>
  <si>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</si>
  <si>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</si>
  <si>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</si>
  <si>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</si>
  <si>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</si>
  <si>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</si>
  <si>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</si>
  <si>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</si>
  <si>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</si>
  <si>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</si>
  <si>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</si>
  <si>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</si>
  <si>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</si>
  <si>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</si>
  <si>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</si>
  <si>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</si>
  <si>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</si>
  <si>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</si>
  <si>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</si>
  <si>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</si>
  <si>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</si>
  <si>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</si>
  <si>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</si>
  <si>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</si>
  <si>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</si>
  <si>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</si>
  <si>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</si>
  <si>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</si>
  <si>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</si>
  <si>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</si>
  <si>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</si>
  <si>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</si>
  <si>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</si>
  <si>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</si>
  <si>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</si>
  <si>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</si>
  <si>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</si>
  <si>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</si>
  <si>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</si>
  <si>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</si>
  <si>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</si>
  <si>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</si>
  <si>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</si>
  <si>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</si>
  <si>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</si>
  <si>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</si>
  <si>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</si>
  <si>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</si>
  <si>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</si>
  <si>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</si>
  <si>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</si>
  <si>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</si>
  <si>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</si>
  <si>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</si>
  <si>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</si>
  <si>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</si>
  <si>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</si>
  <si>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</si>
  <si>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</si>
  <si>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</si>
  <si>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</si>
  <si>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</si>
  <si>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</si>
  <si>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</si>
  <si>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</si>
  <si>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</si>
  <si>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</si>
  <si>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</si>
  <si>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</si>
  <si>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</si>
  <si>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</si>
  <si>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</si>
  <si>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</si>
  <si>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</si>
  <si>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</si>
  <si>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</si>
  <si>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</si>
  <si>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</si>
  <si>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</si>
  <si>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</si>
  <si>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</si>
  <si>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</si>
  <si>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</si>
  <si>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</si>
  <si>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</si>
  <si>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</si>
  <si>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</si>
  <si>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</si>
  <si>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</si>
  <si>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</si>
  <si>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</si>
  <si>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</si>
  <si>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</si>
  <si>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</si>
  <si>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</si>
  <si>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</si>
  <si>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</si>
  <si>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</si>
  <si>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</si>
  <si>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</si>
  <si>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</si>
  <si>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</si>
  <si>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</si>
  <si>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</si>
  <si>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</si>
  <si>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</si>
  <si>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</si>
  <si>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</si>
  <si>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</si>
  <si>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</si>
  <si>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</si>
  <si>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</si>
  <si>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</si>
  <si>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</si>
  <si>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</si>
  <si>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</si>
  <si>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</si>
  <si>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</si>
  <si>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</si>
  <si>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</si>
  <si>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</si>
  <si>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</si>
  <si>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</si>
  <si>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</si>
  <si>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</si>
  <si>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</si>
  <si>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</si>
  <si>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</si>
  <si>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</si>
  <si>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</si>
  <si>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</si>
  <si>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</si>
  <si>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</si>
  <si>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</si>
  <si>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</si>
  <si>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</si>
  <si>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</si>
  <si>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</si>
  <si>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</si>
  <si>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</si>
  <si>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</si>
  <si>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</si>
  <si>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</si>
  <si>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</si>
  <si>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</si>
  <si>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</si>
  <si>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</si>
  <si>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</si>
  <si>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</si>
  <si>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</si>
  <si>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</si>
  <si>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</si>
  <si>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</si>
  <si>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</si>
  <si>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</si>
  <si>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</si>
  <si>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</si>
  <si>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</si>
  <si>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</si>
  <si>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</si>
  <si>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</si>
  <si>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</si>
  <si>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</si>
  <si>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</si>
  <si>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</si>
  <si>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</si>
  <si>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</si>
  <si>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</si>
  <si>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</si>
  <si>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</si>
  <si>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</si>
  <si>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</si>
  <si>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</si>
  <si>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</si>
  <si>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</si>
  <si>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</si>
  <si>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</si>
  <si>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</si>
  <si>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</si>
  <si>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</si>
  <si>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</si>
  <si>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</si>
  <si>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</si>
  <si>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</si>
  <si>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</si>
  <si>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</si>
  <si>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</si>
  <si>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</si>
  <si>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</si>
  <si>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</si>
  <si>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</si>
  <si>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</si>
  <si>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</si>
  <si>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</si>
  <si>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</si>
  <si>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</si>
  <si>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</si>
  <si>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</si>
  <si>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</si>
  <si>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</si>
  <si>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</si>
  <si>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</si>
  <si>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</si>
  <si>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</si>
  <si>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</si>
  <si>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</si>
  <si>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</si>
  <si>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</si>
  <si>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</si>
  <si>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</si>
  <si>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</si>
  <si>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</si>
  <si>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</si>
  <si>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</si>
  <si>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</si>
  <si>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</si>
  <si>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</si>
  <si>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</si>
  <si>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</si>
  <si>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</si>
  <si>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</si>
  <si>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</si>
  <si>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</si>
  <si>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</si>
  <si>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</si>
  <si>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</si>
  <si>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</si>
  <si>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</si>
  <si>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</si>
  <si>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</si>
  <si>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</si>
  <si>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</si>
  <si>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</si>
  <si>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</si>
  <si>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</si>
  <si>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</si>
  <si>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</si>
  <si>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</si>
  <si>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</si>
  <si>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</si>
  <si>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</si>
  <si>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</si>
  <si>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</si>
  <si>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</si>
  <si>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</si>
  <si>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</si>
  <si>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</si>
  <si>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</si>
  <si>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</si>
  <si>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</si>
  <si>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</si>
  <si>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</si>
  <si>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</si>
  <si>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</si>
  <si>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</si>
  <si>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</si>
  <si>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</si>
  <si>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</si>
  <si>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</si>
  <si>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</si>
  <si>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</si>
  <si>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</si>
  <si>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</si>
  <si>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</si>
  <si>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</si>
  <si>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</si>
  <si>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</si>
  <si>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</si>
  <si>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</si>
  <si>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</si>
  <si>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</si>
  <si>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</si>
  <si>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</si>
  <si>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</si>
  <si>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</si>
  <si>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</si>
  <si>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</si>
  <si>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</si>
  <si>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</si>
  <si>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</si>
  <si>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</si>
  <si>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</si>
  <si>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</si>
  <si>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</si>
  <si>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</si>
  <si>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</si>
  <si>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</si>
  <si>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</si>
  <si>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</si>
  <si>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</si>
  <si>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</si>
  <si>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</si>
  <si>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</si>
  <si>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</si>
  <si>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</si>
  <si>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</si>
  <si>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</si>
  <si>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</si>
  <si>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</si>
  <si>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</si>
  <si>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</si>
  <si>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</si>
  <si>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</si>
  <si>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</si>
  <si>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</si>
  <si>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</si>
  <si>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</si>
  <si>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</si>
  <si>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</si>
  <si>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</si>
  <si>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</si>
  <si>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</si>
  <si>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</si>
  <si>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</si>
  <si>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</si>
  <si>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</si>
  <si>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</si>
  <si>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</si>
  <si>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</si>
  <si>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</si>
  <si>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</si>
  <si>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</si>
  <si>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</si>
  <si>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</si>
  <si>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</si>
  <si>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</si>
  <si>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</si>
  <si>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</si>
  <si>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</si>
  <si>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</si>
  <si>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</si>
  <si>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</si>
  <si>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</si>
  <si>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</si>
  <si>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</si>
  <si>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</si>
  <si>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</si>
  <si>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</si>
  <si>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</si>
  <si>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</si>
  <si>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</si>
  <si>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</si>
  <si>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</si>
  <si>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</si>
  <si>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</si>
  <si>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</si>
  <si>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</si>
  <si>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</si>
  <si>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</si>
  <si>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</si>
  <si>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</si>
  <si>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</si>
  <si>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</si>
  <si>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</si>
  <si>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</si>
  <si>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</si>
  <si>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</si>
  <si>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</si>
  <si>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</si>
  <si>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</si>
  <si>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</si>
  <si>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</si>
  <si>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</si>
  <si>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</si>
  <si>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</si>
  <si>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</si>
  <si>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</si>
  <si>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</si>
  <si>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</si>
  <si>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</si>
  <si>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</si>
  <si>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</si>
  <si>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</si>
  <si>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</si>
  <si>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</si>
  <si>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</si>
  <si>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</si>
  <si>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</si>
  <si>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</si>
  <si>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</si>
  <si>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</si>
  <si>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</si>
  <si>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</si>
  <si>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</si>
  <si>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</si>
  <si>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</si>
  <si>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</si>
  <si>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</si>
  <si>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</si>
  <si>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</si>
  <si>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</si>
  <si>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</si>
  <si>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</si>
  <si>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</si>
  <si>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</si>
  <si>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</si>
  <si>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</si>
  <si>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</si>
  <si>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</si>
  <si>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</si>
  <si>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</si>
  <si>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</si>
  <si>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</si>
  <si>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</si>
  <si>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</si>
  <si>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</si>
  <si>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</si>
  <si>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</si>
  <si>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</si>
  <si>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</si>
  <si>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</si>
  <si>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</si>
  <si>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</si>
  <si>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</si>
  <si>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</si>
  <si>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</si>
  <si>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</si>
  <si>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</si>
  <si>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</si>
  <si>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</si>
  <si>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</si>
  <si>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</si>
  <si>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</si>
  <si>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</si>
  <si>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</si>
  <si>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</si>
  <si>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</si>
  <si>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</si>
  <si>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</si>
  <si>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</si>
  <si>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</si>
  <si>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</si>
  <si>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</si>
  <si>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</si>
  <si>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</si>
  <si>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</si>
  <si>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</si>
  <si>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</si>
  <si>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</si>
  <si>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</si>
  <si>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</si>
  <si>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</si>
  <si>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</si>
  <si>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</si>
  <si>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</si>
  <si>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</si>
  <si>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</si>
  <si>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</si>
  <si>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</si>
  <si>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</si>
  <si>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</si>
  <si>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</si>
  <si>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</si>
  <si>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</si>
  <si>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</si>
  <si>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</si>
  <si>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</si>
  <si>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</si>
  <si>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</si>
  <si>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</si>
  <si>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</si>
  <si>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</si>
  <si>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</si>
  <si>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</si>
  <si>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</si>
  <si>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</si>
  <si>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</si>
  <si>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</si>
  <si>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</si>
  <si>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</si>
  <si>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</si>
  <si>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</si>
  <si>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</si>
  <si>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</si>
  <si>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</si>
  <si>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</si>
  <si>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</si>
  <si>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</si>
  <si>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</si>
  <si>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</si>
  <si>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</si>
  <si>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</si>
  <si>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</si>
  <si>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</si>
  <si>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</si>
  <si>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</si>
  <si>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</si>
  <si>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</si>
  <si>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</si>
  <si>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</si>
  <si>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</si>
  <si>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</si>
  <si>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</si>
  <si>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</si>
  <si>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</si>
  <si>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</si>
  <si>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</si>
  <si>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</si>
  <si>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</si>
  <si>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</si>
  <si>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</si>
  <si>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</si>
  <si>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</si>
  <si>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</si>
  <si>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</si>
  <si>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</si>
  <si>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</si>
  <si>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</si>
  <si>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</si>
  <si>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</si>
  <si>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</si>
  <si>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</si>
  <si>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</si>
  <si>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</si>
  <si>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</si>
  <si>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</si>
  <si>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</si>
  <si>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</si>
  <si>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</si>
  <si>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</si>
  <si>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</si>
  <si>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</si>
  <si>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</si>
  <si>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</si>
  <si>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</si>
  <si>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</si>
  <si>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</si>
  <si>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</si>
  <si>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</si>
  <si>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</si>
  <si>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</si>
  <si>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</si>
  <si>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</si>
  <si>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</si>
  <si>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</si>
  <si>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</si>
  <si>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</si>
  <si>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</si>
  <si>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</si>
  <si>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</si>
  <si>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</si>
  <si>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</si>
  <si>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</si>
  <si>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</si>
  <si>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</si>
  <si>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</si>
  <si>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</si>
  <si>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</si>
  <si>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</si>
  <si>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</si>
  <si>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</si>
  <si>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</si>
  <si>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</si>
  <si>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</si>
  <si>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</si>
  <si>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</si>
  <si>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</si>
  <si>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</si>
  <si>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</si>
  <si>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</si>
  <si>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</si>
  <si>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</si>
  <si>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</si>
  <si>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</si>
  <si>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</si>
  <si>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</si>
  <si>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</si>
  <si>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</si>
  <si>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</si>
  <si>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</si>
  <si>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</si>
  <si>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</si>
  <si>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</si>
  <si>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</si>
  <si>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</si>
  <si>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</si>
  <si>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</si>
  <si>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</si>
  <si>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</si>
  <si>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</si>
  <si>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</si>
  <si>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</si>
  <si>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</si>
  <si>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</si>
  <si>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</si>
  <si>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</si>
  <si>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</si>
  <si>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</si>
  <si>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</si>
  <si>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</si>
  <si>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</si>
  <si>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</si>
  <si>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</si>
  <si>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</si>
  <si>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</si>
  <si>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</si>
  <si>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</si>
  <si>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</si>
  <si>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</si>
  <si>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</si>
  <si>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</si>
  <si>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</si>
  <si>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</si>
  <si>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</si>
  <si>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</si>
  <si>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</si>
  <si>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</si>
  <si>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</si>
  <si>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</si>
  <si>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</si>
  <si>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</si>
  <si>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</si>
  <si>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</si>
  <si>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</si>
  <si>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</si>
  <si>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</si>
  <si>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</si>
  <si>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</si>
  <si>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</si>
  <si>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</si>
  <si>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</si>
  <si>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</si>
  <si>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</si>
  <si>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</si>
  <si>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</si>
  <si>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</si>
  <si>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</si>
  <si>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</si>
  <si>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</si>
  <si>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</si>
  <si>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</si>
  <si>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</si>
  <si>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</si>
  <si>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</si>
  <si>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</si>
  <si>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</si>
  <si>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</si>
  <si>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</si>
  <si>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</si>
  <si>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</si>
  <si>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</si>
  <si>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</si>
  <si>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</si>
  <si>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</si>
  <si>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</si>
  <si>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</si>
  <si>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</si>
  <si>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</si>
  <si>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</si>
  <si>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</si>
  <si>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</si>
  <si>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</si>
  <si>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</si>
  <si>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</si>
  <si>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</si>
  <si>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</si>
  <si>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</si>
  <si>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</si>
  <si>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</si>
  <si>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</si>
  <si>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</si>
  <si>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</si>
  <si>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</si>
  <si>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</si>
  <si>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</si>
  <si>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</si>
  <si>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</si>
  <si>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</si>
  <si>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</si>
  <si>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</si>
  <si>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</si>
  <si>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</si>
  <si>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</si>
  <si>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</si>
  <si>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</si>
  <si>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</si>
  <si>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</si>
  <si>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</si>
  <si>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</si>
  <si>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</si>
  <si>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</si>
  <si>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</si>
  <si>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</si>
  <si>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</si>
  <si>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</si>
  <si>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</si>
  <si>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</si>
  <si>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</si>
  <si>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</si>
  <si>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</si>
  <si>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</si>
  <si>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</si>
  <si>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</si>
  <si>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</si>
  <si>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</si>
  <si>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</si>
  <si>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</si>
  <si>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</si>
  <si>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</si>
  <si>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</si>
  <si>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</si>
  <si>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</si>
  <si>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</si>
  <si>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</si>
  <si>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</si>
  <si>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</si>
  <si>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</si>
  <si>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</si>
  <si>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</si>
  <si>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</si>
  <si>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</si>
  <si>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</si>
  <si>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</si>
  <si>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</si>
  <si>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</si>
  <si>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</si>
  <si>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</si>
  <si>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</si>
  <si>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</si>
  <si>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</si>
  <si>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</si>
  <si>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</si>
  <si>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</si>
  <si>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</si>
  <si>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</si>
  <si>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</si>
  <si>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</si>
  <si>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</si>
  <si>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</si>
  <si>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</si>
  <si>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</si>
  <si>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</si>
  <si>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</si>
  <si>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</si>
  <si>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</si>
  <si>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</si>
  <si>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</si>
  <si>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</si>
  <si>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</si>
  <si>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</si>
  <si>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</si>
  <si>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</si>
  <si>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</si>
  <si>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</si>
  <si>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</si>
  <si>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</si>
  <si>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</si>
  <si>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</si>
  <si>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</si>
  <si>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</si>
  <si>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</si>
  <si>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</si>
  <si>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</si>
  <si>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</si>
  <si>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</si>
  <si>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</si>
  <si>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</si>
  <si>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</si>
  <si>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</si>
  <si>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</si>
  <si>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</si>
  <si>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</si>
  <si>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</si>
  <si>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</si>
  <si>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</si>
  <si>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</si>
  <si>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</si>
  <si>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</si>
  <si>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</si>
  <si>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</si>
  <si>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</si>
  <si>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</si>
  <si>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</si>
  <si>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</si>
  <si>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</si>
  <si>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</si>
  <si>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</si>
  <si>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</si>
  <si>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</si>
  <si>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</si>
  <si>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</si>
  <si>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</si>
  <si>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</si>
  <si>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</si>
  <si>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</si>
  <si>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</si>
  <si>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</si>
  <si>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</si>
  <si>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</si>
  <si>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</si>
  <si>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</si>
  <si>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</si>
  <si>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</si>
  <si>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</si>
  <si>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</si>
  <si>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</si>
  <si>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</si>
  <si>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</si>
  <si>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</si>
  <si>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</si>
  <si>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</si>
  <si>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</si>
  <si>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</si>
  <si>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</si>
  <si>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</si>
  <si>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</si>
  <si>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</si>
  <si>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</si>
  <si>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</si>
  <si>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</si>
  <si>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</si>
  <si>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</si>
  <si>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</si>
  <si>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</si>
  <si>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</si>
  <si>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</si>
  <si>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</si>
  <si>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</si>
  <si>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</si>
  <si>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</si>
  <si>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</si>
  <si>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</si>
  <si>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</si>
  <si>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</si>
  <si>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</si>
  <si>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</si>
  <si>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</si>
  <si>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</si>
  <si>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</si>
  <si>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</si>
  <si>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</si>
  <si>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</si>
  <si>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</si>
  <si>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</si>
  <si>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</si>
  <si>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</si>
  <si>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</si>
  <si>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</si>
  <si>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</si>
  <si>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</si>
  <si>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</si>
  <si>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</si>
  <si>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</si>
  <si>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</si>
  <si>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</si>
  <si>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</si>
  <si>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</si>
  <si>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</si>
  <si>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</si>
  <si>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</si>
  <si>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</si>
  <si>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</si>
  <si>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</si>
  <si>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</si>
  <si>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</si>
  <si>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</si>
  <si>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</si>
  <si>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</si>
  <si>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</si>
  <si>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</si>
  <si>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</si>
  <si>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</si>
  <si>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</si>
  <si>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</si>
  <si>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</si>
  <si>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</si>
  <si>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</si>
  <si>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</si>
  <si>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</si>
  <si>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</si>
  <si>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</si>
  <si>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</si>
  <si>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</si>
  <si>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</si>
  <si>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</si>
  <si>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</si>
  <si>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</si>
  <si>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</si>
  <si>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</si>
  <si>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</si>
  <si>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</si>
  <si>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</si>
  <si>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</si>
  <si>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</si>
  <si>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</si>
  <si>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</si>
  <si>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</si>
  <si>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</si>
  <si>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</si>
  <si>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</si>
  <si>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</si>
  <si>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</si>
  <si>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</si>
  <si>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</si>
  <si>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</si>
  <si>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</si>
  <si>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</si>
  <si>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</si>
  <si>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</si>
  <si>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</si>
  <si>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</si>
  <si>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</si>
  <si>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</si>
  <si>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</si>
  <si>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</si>
  <si>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</si>
  <si>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</si>
  <si>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</si>
  <si>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</si>
  <si>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</si>
  <si>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</si>
  <si>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</si>
  <si>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</si>
  <si>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</si>
  <si>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</si>
  <si>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</si>
  <si>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</si>
  <si>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</si>
  <si>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</si>
  <si>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</si>
  <si>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</si>
  <si>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</si>
  <si>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</si>
  <si>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</si>
  <si>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</si>
  <si>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</si>
  <si>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</si>
  <si>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</si>
  <si>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</si>
  <si>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</si>
  <si>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</si>
  <si>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</si>
  <si>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</si>
  <si>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</si>
  <si>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</si>
  <si>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</si>
  <si>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</si>
  <si>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</si>
  <si>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</si>
  <si>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</si>
  <si>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</si>
  <si>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</si>
  <si>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</si>
  <si>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</si>
  <si>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</si>
  <si>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</si>
  <si>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</si>
  <si>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</si>
  <si>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</si>
  <si>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</si>
  <si>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</si>
  <si>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</si>
  <si>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</si>
  <si>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</si>
  <si>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</si>
  <si>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</si>
  <si>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</si>
  <si>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</si>
  <si>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</si>
  <si>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</si>
  <si>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</si>
  <si>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</si>
  <si>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</si>
  <si>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</si>
  <si>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</si>
  <si>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</si>
  <si>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</si>
  <si>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</si>
  <si>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</si>
  <si>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</si>
  <si>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</si>
  <si>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</si>
  <si>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</si>
  <si>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</si>
  <si>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</si>
  <si>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</si>
  <si>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</si>
  <si>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</si>
  <si>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</si>
  <si>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</si>
  <si>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</si>
  <si>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</si>
  <si>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</si>
  <si>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</si>
  <si>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</si>
  <si>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</si>
  <si>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</si>
  <si>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</si>
  <si>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</si>
  <si>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</si>
  <si>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</si>
  <si>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</si>
  <si>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</si>
  <si>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</si>
  <si>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</si>
  <si>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</si>
  <si>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</si>
  <si>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</si>
  <si>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</si>
  <si>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</si>
  <si>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</si>
  <si>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</si>
  <si>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</si>
  <si>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</si>
  <si>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</si>
  <si>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</si>
  <si>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</si>
  <si>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</si>
  <si>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</si>
  <si>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</si>
  <si>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</si>
  <si>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</si>
  <si>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</si>
  <si>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</si>
  <si>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</si>
  <si>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</si>
  <si>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</si>
  <si>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</si>
  <si>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</si>
  <si>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</si>
  <si>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</si>
  <si>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</si>
  <si>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</si>
  <si>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</si>
  <si>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</si>
  <si>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</si>
  <si>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</si>
  <si>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</si>
  <si>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</si>
  <si>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</si>
  <si>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</si>
  <si>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</si>
  <si>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</si>
  <si>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</si>
  <si>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</si>
  <si>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</si>
  <si>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</si>
  <si>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</si>
  <si>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</si>
  <si>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</si>
  <si>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</si>
  <si>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</si>
  <si>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</si>
  <si>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</si>
  <si>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</si>
  <si>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</si>
  <si>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</si>
  <si>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</si>
  <si>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</si>
  <si>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</si>
  <si>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</si>
  <si>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</si>
  <si>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</si>
  <si>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</si>
  <si>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</si>
  <si>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</si>
  <si>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</si>
  <si>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</si>
  <si>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</si>
  <si>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</si>
  <si>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</si>
  <si>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</si>
  <si>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</si>
  <si>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</si>
  <si>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</si>
  <si>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</si>
  <si>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</si>
  <si>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</si>
  <si>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</si>
  <si>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</si>
  <si>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</si>
  <si>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</si>
  <si>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</si>
  <si>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</si>
  <si>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</si>
  <si>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</si>
  <si>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</si>
  <si>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</si>
  <si>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</si>
  <si>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</si>
  <si>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</si>
  <si>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</si>
  <si>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</si>
  <si>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</si>
  <si>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</si>
  <si>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</si>
  <si>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</si>
  <si>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</si>
  <si>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</si>
  <si>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</si>
  <si>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</si>
  <si>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</si>
  <si>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</si>
  <si>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</si>
  <si>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</si>
  <si>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</si>
  <si>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</si>
  <si>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</si>
  <si>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</si>
  <si>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</si>
  <si>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</si>
  <si>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</si>
  <si>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</si>
  <si>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</si>
  <si>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</si>
  <si>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</si>
  <si>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</si>
  <si>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</si>
  <si>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</si>
  <si>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</si>
  <si>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</si>
  <si>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</si>
  <si>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</si>
  <si>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</si>
  <si>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</si>
  <si>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</si>
  <si>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</si>
  <si>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</si>
  <si>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</si>
  <si>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</si>
  <si>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</si>
  <si>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</si>
  <si>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</si>
  <si>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</si>
  <si>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</si>
  <si>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</si>
  <si>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</si>
  <si>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</si>
  <si>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</si>
  <si>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</si>
  <si>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</si>
  <si>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</si>
  <si>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</si>
  <si>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</si>
  <si>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</si>
  <si>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</si>
  <si>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</si>
  <si>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</si>
  <si>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</si>
  <si>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</si>
  <si>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</si>
  <si>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</si>
  <si>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</si>
  <si>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</si>
  <si>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</si>
  <si>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</si>
  <si>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</si>
  <si>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</si>
  <si>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</si>
  <si>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</si>
  <si>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</si>
  <si>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</si>
  <si>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</si>
  <si>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</si>
  <si>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</si>
  <si>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</si>
  <si>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</si>
  <si>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</si>
  <si>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</si>
  <si>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</si>
  <si>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</si>
  <si>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</si>
  <si>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</si>
  <si>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</si>
  <si>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</si>
  <si>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</si>
  <si>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</si>
  <si>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</si>
  <si>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</si>
  <si>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</si>
  <si>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</si>
  <si>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</si>
  <si>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</si>
  <si>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</si>
  <si>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</si>
  <si>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</si>
  <si>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</si>
  <si>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</si>
  <si>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</si>
  <si>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</si>
  <si>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</si>
  <si>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</si>
  <si>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</si>
  <si>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</si>
  <si>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</si>
  <si>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</si>
  <si>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</si>
  <si>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</si>
  <si>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</si>
  <si>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</si>
  <si>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</si>
  <si>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</si>
  <si>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</si>
  <si>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</si>
  <si>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</si>
  <si>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</si>
  <si>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</si>
  <si>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</si>
  <si>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</si>
  <si>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</si>
  <si>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</si>
  <si>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</si>
  <si>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</si>
  <si>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</si>
  <si>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</si>
  <si>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</si>
  <si>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</si>
  <si>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</si>
  <si>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</si>
  <si>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</si>
  <si>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</si>
  <si>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</si>
  <si>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</si>
  <si>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</si>
  <si>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</si>
  <si>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</si>
  <si>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</si>
  <si>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</si>
  <si>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</si>
  <si>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</si>
  <si>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</si>
  <si>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</si>
  <si>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</si>
  <si>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</si>
  <si>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</si>
  <si>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</si>
  <si>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</si>
  <si>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</si>
  <si>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</si>
  <si>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</si>
  <si>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</si>
  <si>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</si>
  <si>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</si>
  <si>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</si>
  <si>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</si>
  <si>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</si>
  <si>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</si>
  <si>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</si>
  <si>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</si>
  <si>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</si>
  <si>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</si>
  <si>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</si>
  <si>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</si>
  <si>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</si>
  <si>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</si>
  <si>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</si>
  <si>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</si>
  <si>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</si>
  <si>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</si>
  <si>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</si>
  <si>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</si>
  <si>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</si>
  <si>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</si>
  <si>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</si>
  <si>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</si>
  <si>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</si>
  <si>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</si>
  <si>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</si>
  <si>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</si>
  <si>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</si>
  <si>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</si>
  <si>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</si>
  <si>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</si>
  <si>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</si>
  <si>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</si>
  <si>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</si>
  <si>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</si>
  <si>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</si>
  <si>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</si>
  <si>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</si>
  <si>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</si>
  <si>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</si>
  <si>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</si>
  <si>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</si>
  <si>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</si>
  <si>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</si>
  <si>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</si>
  <si>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</si>
  <si>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</si>
  <si>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</si>
  <si>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</si>
  <si>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</si>
  <si>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</si>
  <si>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</si>
  <si>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</si>
  <si>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</si>
  <si>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</si>
  <si>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</si>
  <si>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</si>
  <si>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</si>
  <si>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</si>
  <si>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</si>
  <si>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</si>
  <si>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</si>
  <si>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</si>
  <si>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</si>
  <si>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</si>
  <si>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</si>
  <si>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</si>
  <si>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</si>
  <si>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</si>
  <si>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</si>
  <si>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</si>
  <si>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</si>
  <si>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</si>
  <si>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</si>
  <si>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</si>
  <si>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</si>
  <si>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</si>
  <si>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</si>
  <si>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</si>
  <si>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</si>
  <si>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</si>
  <si>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</si>
  <si>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</si>
  <si>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</si>
  <si>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</si>
  <si>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</si>
  <si>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</si>
  <si>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</si>
  <si>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</si>
  <si>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</si>
  <si>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</si>
  <si>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</si>
  <si>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</si>
  <si>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</si>
  <si>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</si>
  <si>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</si>
  <si>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</si>
  <si>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</si>
  <si>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</si>
  <si>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</si>
  <si>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</si>
  <si>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</si>
  <si>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</si>
  <si>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</si>
  <si>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</si>
  <si>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</si>
  <si>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</si>
  <si>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</si>
  <si>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</si>
  <si>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</si>
  <si>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</si>
  <si>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</si>
  <si>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</si>
  <si>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</si>
  <si>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</si>
  <si>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</si>
  <si>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</si>
  <si>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</si>
  <si>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</si>
  <si>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</si>
  <si>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</si>
  <si>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</si>
  <si>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</si>
  <si>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</si>
  <si>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</si>
  <si>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</si>
  <si>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</si>
  <si>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</si>
  <si>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</si>
  <si>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</si>
  <si>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</si>
  <si>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</si>
  <si>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</si>
  <si>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</si>
  <si>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</si>
  <si>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</si>
  <si>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</si>
  <si>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</si>
  <si>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</si>
  <si>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</si>
  <si>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</si>
  <si>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</si>
  <si>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</si>
  <si>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</si>
  <si>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</si>
  <si>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</si>
  <si>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</si>
  <si>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</si>
  <si>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</si>
  <si>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</si>
  <si>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</si>
  <si>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</si>
  <si>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</si>
  <si>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</si>
  <si>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</si>
  <si>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</si>
  <si>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</si>
  <si>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</si>
  <si>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</si>
  <si>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</si>
  <si>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</si>
  <si>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</si>
  <si>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</si>
  <si>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</si>
  <si>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</si>
  <si>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</si>
  <si>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</si>
  <si>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</si>
  <si>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</si>
  <si>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</si>
  <si>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</si>
  <si>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</si>
  <si>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</si>
  <si>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</si>
  <si>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</si>
  <si>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</si>
  <si>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</si>
  <si>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</si>
  <si>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</si>
  <si>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</si>
  <si>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</si>
  <si>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</si>
  <si>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</si>
  <si>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</si>
  <si>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</si>
  <si>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</si>
  <si>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</si>
  <si>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</si>
  <si>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</si>
  <si>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</si>
  <si>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</si>
  <si>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</si>
  <si>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</si>
  <si>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</si>
  <si>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</si>
  <si>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</si>
  <si>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</si>
  <si>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</si>
  <si>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</si>
  <si>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</si>
  <si>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</si>
  <si>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</si>
  <si>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</si>
  <si>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</si>
  <si>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</si>
  <si>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</si>
  <si>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</si>
  <si>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</si>
  <si>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</si>
  <si>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</si>
  <si>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</si>
  <si>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</si>
  <si>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</si>
  <si>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</si>
  <si>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</si>
  <si>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</si>
  <si>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</si>
  <si>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</si>
  <si>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</si>
  <si>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</si>
  <si>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</si>
  <si>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</si>
  <si>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</si>
  <si>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</si>
  <si>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</si>
  <si>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</si>
  <si>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</si>
  <si>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</si>
  <si>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</si>
  <si>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</si>
  <si>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</si>
  <si>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</si>
  <si>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</si>
  <si>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</si>
  <si>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</si>
  <si>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</si>
  <si>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</si>
  <si>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</si>
  <si>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</si>
  <si>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</si>
  <si>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</si>
  <si>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</si>
  <si>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</si>
  <si>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</si>
  <si>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</si>
  <si>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</si>
  <si>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</si>
  <si>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</si>
  <si>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</si>
  <si>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</si>
  <si>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</si>
  <si>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</si>
  <si>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</si>
  <si>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</si>
  <si>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</si>
  <si>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</si>
  <si>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</si>
  <si>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</si>
  <si>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</si>
  <si>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</si>
  <si>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</si>
  <si>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</si>
  <si>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</si>
  <si>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</si>
  <si>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</si>
  <si>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</si>
  <si>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</si>
  <si>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</si>
  <si>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</si>
  <si>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</si>
  <si>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</si>
  <si>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</si>
  <si>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</si>
  <si>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</si>
  <si>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</si>
  <si>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</si>
  <si>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</si>
  <si>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</si>
  <si>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</si>
  <si>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</si>
  <si>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</si>
  <si>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</si>
  <si>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</si>
  <si>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</si>
  <si>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</si>
  <si>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</si>
  <si>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</si>
  <si>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</si>
  <si>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</si>
  <si>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</si>
  <si>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</si>
  <si>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</si>
  <si>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</si>
  <si>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</si>
  <si>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</si>
  <si>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</si>
  <si>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</si>
  <si>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</si>
  <si>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</si>
  <si>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</si>
  <si>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</si>
  <si>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</si>
  <si>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</si>
  <si>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</si>
  <si>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</si>
  <si>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</si>
  <si>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</si>
  <si>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</si>
  <si>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</si>
  <si>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</si>
  <si>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</si>
  <si>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</si>
  <si>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</si>
  <si>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</si>
  <si>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</si>
  <si>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</si>
  <si>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</si>
  <si>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</si>
  <si>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</si>
  <si>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</si>
  <si>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</si>
  <si>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</si>
  <si>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</si>
  <si>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</si>
  <si>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</si>
  <si>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</si>
  <si>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</si>
  <si>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</si>
  <si>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</si>
  <si>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</si>
  <si>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</si>
  <si>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</si>
  <si>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</si>
  <si>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</si>
  <si>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</si>
  <si>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</si>
  <si>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</si>
  <si>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</si>
  <si>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</si>
  <si>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</si>
  <si>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</si>
  <si>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</si>
  <si>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</si>
  <si>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</si>
  <si>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</si>
  <si>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</si>
  <si>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</si>
  <si>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</si>
  <si>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</si>
  <si>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</si>
  <si>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</si>
  <si>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</si>
  <si>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</si>
  <si>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</si>
  <si>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</si>
  <si>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</si>
  <si>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</si>
  <si>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</si>
  <si>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</si>
  <si>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</si>
  <si>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</si>
  <si>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</si>
  <si>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</si>
  <si>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</si>
  <si>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</si>
  <si>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</si>
  <si>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</si>
  <si>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</si>
  <si>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</si>
  <si>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</si>
  <si>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</si>
  <si>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</si>
  <si>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</si>
  <si>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</si>
  <si>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</si>
  <si>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</si>
  <si>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</si>
  <si>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</si>
  <si>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</si>
  <si>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</si>
  <si>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</si>
  <si>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</si>
  <si>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</si>
  <si>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</si>
  <si>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</si>
  <si>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</si>
  <si>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</si>
  <si>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</si>
  <si>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</si>
  <si>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</si>
  <si>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</si>
  <si>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</si>
  <si>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</si>
  <si>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</si>
  <si>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</si>
  <si>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</si>
  <si>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</si>
  <si>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</si>
  <si>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</si>
  <si>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</si>
  <si>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</si>
  <si>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</si>
  <si>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</si>
  <si>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</si>
  <si>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</si>
  <si>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</si>
  <si>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</si>
  <si>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</si>
  <si>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</si>
  <si>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</si>
  <si>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</si>
  <si>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</si>
  <si>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</si>
  <si>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</si>
  <si>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</si>
  <si>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</si>
  <si>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</si>
  <si>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</si>
  <si>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</si>
  <si>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</si>
  <si>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</si>
  <si>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</si>
  <si>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</si>
  <si>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</si>
  <si>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</si>
  <si>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</si>
  <si>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</si>
  <si>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</si>
  <si>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</si>
  <si>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</si>
  <si>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</si>
  <si>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</si>
  <si>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</si>
  <si>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</si>
  <si>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</si>
  <si>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</si>
  <si>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</si>
  <si>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</si>
  <si>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</si>
  <si>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</si>
  <si>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</si>
  <si>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</si>
  <si>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</si>
  <si>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</si>
  <si>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</si>
  <si>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</si>
  <si>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</si>
  <si>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</si>
  <si>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</si>
  <si>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</si>
  <si>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</si>
  <si>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</si>
  <si>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</si>
  <si>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</si>
  <si>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</si>
  <si>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</si>
  <si>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</si>
  <si>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</si>
  <si>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</si>
  <si>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</si>
  <si>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</si>
  <si>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</si>
  <si>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</si>
  <si>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</si>
  <si>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</si>
  <si>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</si>
  <si>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</si>
  <si>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</si>
  <si>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</si>
  <si>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</si>
  <si>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</si>
  <si>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</si>
  <si>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</si>
  <si>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</si>
  <si>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</si>
  <si>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</si>
  <si>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</si>
  <si>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</si>
  <si>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</si>
  <si>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</si>
  <si>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</si>
  <si>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</si>
  <si>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</si>
  <si>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</si>
  <si>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</si>
  <si>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</si>
  <si>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</si>
  <si>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</si>
  <si>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</si>
  <si>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</si>
  <si>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</si>
  <si>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</si>
  <si>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</si>
  <si>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</si>
  <si>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</si>
  <si>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</si>
  <si>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</si>
  <si>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</si>
  <si>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</si>
  <si>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</si>
  <si>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</si>
  <si>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</si>
  <si>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</si>
  <si>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</si>
  <si>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</si>
  <si>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</si>
  <si>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</si>
  <si>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</si>
  <si>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</si>
  <si>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</si>
  <si>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</si>
  <si>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</si>
  <si>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</si>
  <si>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</si>
  <si>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</si>
  <si>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</si>
  <si>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</si>
  <si>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</si>
  <si>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</si>
  <si>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</si>
  <si>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</si>
  <si>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</si>
  <si>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</si>
  <si>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</si>
  <si>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</si>
  <si>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</si>
  <si>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</si>
  <si>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</si>
  <si>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</si>
  <si>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</si>
  <si>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</si>
  <si>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</si>
  <si>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</si>
  <si>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</si>
  <si>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</si>
  <si>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</si>
  <si>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</si>
  <si>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</si>
  <si>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</si>
  <si>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</si>
  <si>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</si>
  <si>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</si>
  <si>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</si>
  <si>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</si>
  <si>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</si>
  <si>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</si>
  <si>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</si>
  <si>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</si>
  <si>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</si>
  <si>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</si>
  <si>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</si>
  <si>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</si>
  <si>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</si>
  <si>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</si>
  <si>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</si>
  <si>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</si>
  <si>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</si>
  <si>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</si>
  <si>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</si>
  <si>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</si>
  <si>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</si>
  <si>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</si>
  <si>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</si>
  <si>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</si>
  <si>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</si>
  <si>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</si>
  <si>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</si>
  <si>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</si>
  <si>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</si>
  <si>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</si>
  <si>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</si>
  <si>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</si>
  <si>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</si>
  <si>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</si>
  <si>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</si>
  <si>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</si>
  <si>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</si>
  <si>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</si>
  <si>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</si>
  <si>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</si>
  <si>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</si>
  <si>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</si>
  <si>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</si>
  <si>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</si>
  <si>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</si>
  <si>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</si>
  <si>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</si>
  <si>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</si>
  <si>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</si>
  <si>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</si>
  <si>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</si>
  <si>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</si>
  <si>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</si>
  <si>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</si>
  <si>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</si>
  <si>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</si>
  <si>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</si>
  <si>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</si>
  <si>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</si>
  <si>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</si>
  <si>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</si>
  <si>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</si>
  <si>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</si>
  <si>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</si>
  <si>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</si>
  <si>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</si>
  <si>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</si>
  <si>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</si>
  <si>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</si>
  <si>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</si>
  <si>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</si>
  <si>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</si>
  <si>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</si>
  <si>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</si>
  <si>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</si>
  <si>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</si>
  <si>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</si>
  <si>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</si>
  <si>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</si>
  <si>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</si>
  <si>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</si>
  <si>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</si>
  <si>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</si>
  <si>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</si>
  <si>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</si>
  <si>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</si>
  <si>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</si>
  <si>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</si>
  <si>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</si>
  <si>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</si>
  <si>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</si>
  <si>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</si>
  <si>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</si>
  <si>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</si>
  <si>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</si>
  <si>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</si>
  <si>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</si>
  <si>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</si>
  <si>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</si>
  <si>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</si>
  <si>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</si>
  <si>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</si>
  <si>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</si>
  <si>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</si>
  <si>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</si>
  <si>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</si>
  <si>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</si>
  <si>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</si>
  <si>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</si>
  <si>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</si>
  <si>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</si>
  <si>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</si>
  <si>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</si>
  <si>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</si>
  <si>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</si>
  <si>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</si>
  <si>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</si>
  <si>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</si>
  <si>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</si>
  <si>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</si>
  <si>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</si>
  <si>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</si>
  <si>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</si>
  <si>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</si>
  <si>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</si>
  <si>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</si>
  <si>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</si>
  <si>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</si>
  <si>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</si>
  <si>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</si>
  <si>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</si>
  <si>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</si>
  <si>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</si>
  <si>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</si>
  <si>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</si>
  <si>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</si>
  <si>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</si>
  <si>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</si>
  <si>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</si>
  <si>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</si>
  <si>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</si>
  <si>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</si>
  <si>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</si>
  <si>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</si>
  <si>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</si>
  <si>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</si>
  <si>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</si>
  <si>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</si>
  <si>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</si>
  <si>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</si>
  <si>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</si>
  <si>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</si>
  <si>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</si>
  <si>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</si>
  <si>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</si>
  <si>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</si>
  <si>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</si>
  <si>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</si>
  <si>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</si>
  <si>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</si>
  <si>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</si>
  <si>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</si>
  <si>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</si>
  <si>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</si>
  <si>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</si>
  <si>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</si>
  <si>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</si>
  <si>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</si>
  <si>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</si>
  <si>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</si>
  <si>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</si>
  <si>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</si>
  <si>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</si>
  <si>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</si>
  <si>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</si>
  <si>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</si>
  <si>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</si>
  <si>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</si>
  <si>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</si>
  <si>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</si>
  <si>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</si>
  <si>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</si>
  <si>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</si>
  <si>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</si>
  <si>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</si>
  <si>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</si>
  <si>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</si>
  <si>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</si>
  <si>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</si>
  <si>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</si>
  <si>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</si>
  <si>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</si>
  <si>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</si>
  <si>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</si>
  <si>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</si>
  <si>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</si>
  <si>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</si>
  <si>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</si>
  <si>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</si>
  <si>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</si>
  <si>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</si>
  <si>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</si>
  <si>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</si>
  <si>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</si>
  <si>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</si>
  <si>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</si>
  <si>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</si>
  <si>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</si>
  <si>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</si>
  <si>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</si>
  <si>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</si>
  <si>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</si>
  <si>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</si>
  <si>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</si>
  <si>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</si>
  <si>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</si>
  <si>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</si>
  <si>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</si>
  <si>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</si>
  <si>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</si>
  <si>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</si>
  <si>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</si>
  <si>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</si>
  <si>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</si>
  <si>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</si>
  <si>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</si>
  <si>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</si>
  <si>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</si>
  <si>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</si>
  <si>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</si>
  <si>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</si>
  <si>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</si>
  <si>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</si>
  <si>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</si>
  <si>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</si>
  <si>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</si>
  <si>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</si>
  <si>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</si>
  <si>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</si>
  <si>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</si>
  <si>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</si>
  <si>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</si>
  <si>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</si>
  <si>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</si>
  <si>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</si>
  <si>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</si>
  <si>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</si>
  <si>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</si>
  <si>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</si>
  <si>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</si>
  <si>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</si>
  <si>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</si>
  <si>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</si>
  <si>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</si>
  <si>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</si>
  <si>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</si>
  <si>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</si>
  <si>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</si>
  <si>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</si>
  <si>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</si>
  <si>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</si>
  <si>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</si>
  <si>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</si>
  <si>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</si>
  <si>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</si>
  <si>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</si>
  <si>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</si>
  <si>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</si>
  <si>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</si>
  <si>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</si>
  <si>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</si>
  <si>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</si>
  <si>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</si>
  <si>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</si>
  <si>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</si>
  <si>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</si>
  <si>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</si>
  <si>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</si>
  <si>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</si>
  <si>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</si>
  <si>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</si>
  <si>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</si>
  <si>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</si>
  <si>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</si>
  <si>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</si>
  <si>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</si>
  <si>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</si>
  <si>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</si>
  <si>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</si>
  <si>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</si>
  <si>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</si>
  <si>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</si>
  <si>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</si>
  <si>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</si>
  <si>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</si>
  <si>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</si>
  <si>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</si>
  <si>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</si>
  <si>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</si>
  <si>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</si>
  <si>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</si>
  <si>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</si>
  <si>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</si>
  <si>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</si>
  <si>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</si>
  <si>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</si>
  <si>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</si>
  <si>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</si>
  <si>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</si>
  <si>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</si>
  <si>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</si>
  <si>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</si>
  <si>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</si>
  <si>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</si>
  <si>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</si>
  <si>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</si>
  <si>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</si>
  <si>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</si>
  <si>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</si>
  <si>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</si>
  <si>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</si>
  <si>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</si>
  <si>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</si>
  <si>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</si>
  <si>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</si>
  <si>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</si>
  <si>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</si>
  <si>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</si>
  <si>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</si>
  <si>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</si>
  <si>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</si>
  <si>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</si>
  <si>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</si>
  <si>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</si>
  <si>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</si>
  <si>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</si>
  <si>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</si>
  <si>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</si>
  <si>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</si>
  <si>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</si>
  <si>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</si>
  <si>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</si>
  <si>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</si>
  <si>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</si>
  <si>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</si>
  <si>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</si>
  <si>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</si>
  <si>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</si>
  <si>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</si>
  <si>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</si>
  <si>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</si>
  <si>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</si>
  <si>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</si>
  <si>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</si>
  <si>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</si>
  <si>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</si>
  <si>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</si>
  <si>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</si>
  <si>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</si>
  <si>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</si>
  <si>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</si>
  <si>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</si>
  <si>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</si>
  <si>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</si>
  <si>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</si>
  <si>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</si>
  <si>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</si>
  <si>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</si>
  <si>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</si>
  <si>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</si>
  <si>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</si>
  <si>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</si>
  <si>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</si>
  <si>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</si>
  <si>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</si>
  <si>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</si>
  <si>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</si>
  <si>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</si>
  <si>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</si>
  <si>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</si>
  <si>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</si>
  <si>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</si>
  <si>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</si>
  <si>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</si>
  <si>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</si>
  <si>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</si>
  <si>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</si>
  <si>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</si>
  <si>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</si>
  <si>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</si>
  <si>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</si>
  <si>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</si>
  <si>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</si>
  <si>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</si>
  <si>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</si>
  <si>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</si>
  <si>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</si>
  <si>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</si>
  <si>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</si>
  <si>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</si>
  <si>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</si>
  <si>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</si>
  <si>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</si>
  <si>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</si>
  <si>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</si>
  <si>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</si>
  <si>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</si>
  <si>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</si>
  <si>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</si>
  <si>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</si>
  <si>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</si>
  <si>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</si>
  <si>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</si>
  <si>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</si>
  <si>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</si>
  <si>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</si>
  <si>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</si>
  <si>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</si>
  <si>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</si>
  <si>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</si>
  <si>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</si>
  <si>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</si>
  <si>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</si>
  <si>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</si>
  <si>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</si>
  <si>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</si>
  <si>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</si>
  <si>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</si>
  <si>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</si>
  <si>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</si>
  <si>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</si>
  <si>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</si>
  <si>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</si>
  <si>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</si>
  <si>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</si>
  <si>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</si>
  <si>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</si>
  <si>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</si>
  <si>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</si>
  <si>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</si>
  <si>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</si>
  <si>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</si>
  <si>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</si>
  <si>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</si>
  <si>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</si>
  <si>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</si>
  <si>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</si>
  <si>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</si>
  <si>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</si>
  <si>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</si>
  <si>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</si>
  <si>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</si>
  <si>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</si>
  <si>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</si>
  <si>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</si>
  <si>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</si>
  <si>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</si>
  <si>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</si>
  <si>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</si>
  <si>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</si>
  <si>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</si>
  <si>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</si>
  <si>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</si>
  <si>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</si>
  <si>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</si>
  <si>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</si>
  <si>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</si>
  <si>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</si>
  <si>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</si>
  <si>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</si>
  <si>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</si>
  <si>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</si>
  <si>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</si>
  <si>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</si>
  <si>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</si>
  <si>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</si>
  <si>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</si>
  <si>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</si>
  <si>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</si>
  <si>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</si>
  <si>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</si>
  <si>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</si>
  <si>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</si>
  <si>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</si>
  <si>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</si>
  <si>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</si>
  <si>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</si>
  <si>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</si>
  <si>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</si>
  <si>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</si>
  <si>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</si>
  <si>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</si>
  <si>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</si>
  <si>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</si>
  <si>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</si>
  <si>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</si>
  <si>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</si>
  <si>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</si>
  <si>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</si>
  <si>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</si>
  <si>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</si>
  <si>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</si>
  <si>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</si>
  <si>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</si>
  <si>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</si>
  <si>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</si>
  <si>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</si>
  <si>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</si>
  <si>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</si>
  <si>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</si>
  <si>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</si>
  <si>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</si>
  <si>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</si>
  <si>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</si>
  <si>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</si>
  <si>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</si>
  <si>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</si>
  <si>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</si>
  <si>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</si>
  <si>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</si>
  <si>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</si>
  <si>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</si>
  <si>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</si>
  <si>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</si>
  <si>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</si>
  <si>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</si>
  <si>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</si>
  <si>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</si>
  <si>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</si>
  <si>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</si>
  <si>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</si>
  <si>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</si>
  <si>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</si>
  <si>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</si>
  <si>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</si>
  <si>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</si>
  <si>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</si>
  <si>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</si>
  <si>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</si>
  <si>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</si>
  <si>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</si>
  <si>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</si>
  <si>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</si>
  <si>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</si>
  <si>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</si>
  <si>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</si>
  <si>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</si>
  <si>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</si>
  <si>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</si>
  <si>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</si>
  <si>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</si>
  <si>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</si>
  <si>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</si>
  <si>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</si>
  <si>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</si>
  <si>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</si>
  <si>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</si>
  <si>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</si>
  <si>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</si>
  <si>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</si>
  <si>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</si>
  <si>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</si>
  <si>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</si>
  <si>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</si>
  <si>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</si>
  <si>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</si>
  <si>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</si>
  <si>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</si>
  <si>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</si>
  <si>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</si>
  <si>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</si>
  <si>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</si>
  <si>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</si>
  <si>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</si>
  <si>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</si>
  <si>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</si>
  <si>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</si>
  <si>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</si>
  <si>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</si>
  <si>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</si>
  <si>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</si>
  <si>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</si>
  <si>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</si>
  <si>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</si>
  <si>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</si>
  <si>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</si>
  <si>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</si>
  <si>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</si>
  <si>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</si>
  <si>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</si>
  <si>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</si>
  <si>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</si>
  <si>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</si>
  <si>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</si>
  <si>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</si>
  <si>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</si>
  <si>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</si>
  <si>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</si>
  <si>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</si>
  <si>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</si>
  <si>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</si>
  <si>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</si>
  <si>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</si>
  <si>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</si>
  <si>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</si>
  <si>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</si>
  <si>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</si>
  <si>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</si>
  <si>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</si>
  <si>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</si>
  <si>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</si>
  <si>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</si>
  <si>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</si>
  <si>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</si>
  <si>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</si>
  <si>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</si>
  <si>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</si>
  <si>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</si>
  <si>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</si>
  <si>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</si>
  <si>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</si>
  <si>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</si>
  <si>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</si>
  <si>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</si>
  <si>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</si>
  <si>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</si>
  <si>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</si>
  <si>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</si>
  <si>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</si>
  <si>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</si>
  <si>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</si>
  <si>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</si>
  <si>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</si>
  <si>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</si>
  <si>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</si>
  <si>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</si>
  <si>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</si>
  <si>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</si>
  <si>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</si>
  <si>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</si>
  <si>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</si>
  <si>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</si>
  <si>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</si>
  <si>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</si>
  <si>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</si>
  <si>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</si>
  <si>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</si>
  <si>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</si>
  <si>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</si>
  <si>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</si>
  <si>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</si>
  <si>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</si>
  <si>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</si>
  <si>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</si>
  <si>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</si>
  <si>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</si>
  <si>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</si>
  <si>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</si>
  <si>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</si>
  <si>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</si>
  <si>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</si>
  <si>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</si>
  <si>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</si>
  <si>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</si>
  <si>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</si>
  <si>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</si>
  <si>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</si>
  <si>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</si>
  <si>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</si>
  <si>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</si>
  <si>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</si>
  <si>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</si>
  <si>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</si>
  <si>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</si>
  <si>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</si>
  <si>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</si>
  <si>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</si>
  <si>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</si>
  <si>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</si>
  <si>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</si>
  <si>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</si>
  <si>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</si>
  <si>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</si>
  <si>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</si>
  <si>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</si>
  <si>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</si>
  <si>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</si>
  <si>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</si>
  <si>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</si>
  <si>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</si>
  <si>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</si>
  <si>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</si>
  <si>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</si>
  <si>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</si>
  <si>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</si>
  <si>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</si>
  <si>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</si>
  <si>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</si>
  <si>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</si>
  <si>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</si>
  <si>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</si>
  <si>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</si>
  <si>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</si>
  <si>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</si>
  <si>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</si>
  <si>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</si>
  <si>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</si>
  <si>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</si>
  <si>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</si>
  <si>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</si>
  <si>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</si>
  <si>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</si>
  <si>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</si>
  <si>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</si>
  <si>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</si>
  <si>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</si>
  <si>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</si>
  <si>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</si>
  <si>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</si>
  <si>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</si>
  <si>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</si>
  <si>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</si>
  <si>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</si>
  <si>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</si>
  <si>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</si>
  <si>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</si>
  <si>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</si>
  <si>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</si>
  <si>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</si>
  <si>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</si>
  <si>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</si>
  <si>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</si>
  <si>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</si>
  <si>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</si>
  <si>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</si>
  <si>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</si>
  <si>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</si>
  <si>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</si>
  <si>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</si>
  <si>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</si>
  <si>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</si>
  <si>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</si>
  <si>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</si>
  <si>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</si>
  <si>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</si>
  <si>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</si>
  <si>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</si>
  <si>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</si>
  <si>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</si>
  <si>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</si>
  <si>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</si>
  <si>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</si>
  <si>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</si>
  <si>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</si>
  <si>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</si>
  <si>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</si>
  <si>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</si>
  <si>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</si>
  <si>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</si>
  <si>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</si>
  <si>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</si>
  <si>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</si>
  <si>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</si>
  <si>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</si>
  <si>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</si>
  <si>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</si>
  <si>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</si>
  <si>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</si>
  <si>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</si>
  <si>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</si>
  <si>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</si>
  <si>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</si>
  <si>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</si>
  <si>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</si>
  <si>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</si>
  <si>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</si>
  <si>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</si>
  <si>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</si>
  <si>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</si>
  <si>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</si>
  <si>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</si>
  <si>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</si>
  <si>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</si>
  <si>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</si>
  <si>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</si>
  <si>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</si>
  <si>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</si>
  <si>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</si>
  <si>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</si>
  <si>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</si>
  <si>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</si>
  <si>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</si>
  <si>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</si>
  <si>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</si>
  <si>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</si>
  <si>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</si>
  <si>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</si>
  <si>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</si>
  <si>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</si>
  <si>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</si>
  <si>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</si>
  <si>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</si>
  <si>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</si>
  <si>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</si>
  <si>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</si>
  <si>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</si>
  <si>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</si>
  <si>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</si>
  <si>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</si>
  <si>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</si>
  <si>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</si>
  <si>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</si>
  <si>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</si>
  <si>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</si>
  <si>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</si>
  <si>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</si>
  <si>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</si>
  <si>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</si>
  <si>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</si>
  <si>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</si>
  <si>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</si>
  <si>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</si>
  <si>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</si>
  <si>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</si>
  <si>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</si>
  <si>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</si>
  <si>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</si>
  <si>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</si>
  <si>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</si>
  <si>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</si>
  <si>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</si>
  <si>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</si>
  <si>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</si>
  <si>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</si>
  <si>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</si>
  <si>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</si>
  <si>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</si>
  <si>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</si>
  <si>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</si>
  <si>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</si>
  <si>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</si>
  <si>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</si>
  <si>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</si>
  <si>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</si>
  <si>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</si>
  <si>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</si>
  <si>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</si>
  <si>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</si>
  <si>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</si>
  <si>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</si>
  <si>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</si>
  <si>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</si>
  <si>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</si>
  <si>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</si>
  <si>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</si>
  <si>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</si>
  <si>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</si>
  <si>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</si>
  <si>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</si>
  <si>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</si>
  <si>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</si>
  <si>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</si>
  <si>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</si>
  <si>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</si>
  <si>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</si>
  <si>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</si>
  <si>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</si>
  <si>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</si>
  <si>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</si>
  <si>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</si>
  <si>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</si>
  <si>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</si>
  <si>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</si>
  <si>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</si>
  <si>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</si>
  <si>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</si>
  <si>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</si>
  <si>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</si>
  <si>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</si>
  <si>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</si>
  <si>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</si>
  <si>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</si>
  <si>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</si>
  <si>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</si>
  <si>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</si>
  <si>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</si>
  <si>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</si>
  <si>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</si>
  <si>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</si>
  <si>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</si>
  <si>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</si>
  <si>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</si>
  <si>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</si>
  <si>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</si>
  <si>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</si>
  <si>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</si>
  <si>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</si>
  <si>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</si>
  <si>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</si>
  <si>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</si>
  <si>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</si>
  <si>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</si>
  <si>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</si>
  <si>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</si>
  <si>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</si>
  <si>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</si>
  <si>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</si>
  <si>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</si>
  <si>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</si>
  <si>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</si>
  <si>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</si>
  <si>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</si>
  <si>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</si>
  <si>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</si>
  <si>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</si>
  <si>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</si>
  <si>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</si>
  <si>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</si>
  <si>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</si>
  <si>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</si>
  <si>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</si>
  <si>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</si>
  <si>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</si>
  <si>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</si>
  <si>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</si>
  <si>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</si>
  <si>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</si>
  <si>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</si>
  <si>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</si>
  <si>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</si>
  <si>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</si>
  <si>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</si>
  <si>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</si>
  <si>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</si>
  <si>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</si>
  <si>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</si>
  <si>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</si>
  <si>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</si>
  <si>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</si>
  <si>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</si>
  <si>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</si>
  <si>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</si>
  <si>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</si>
  <si>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</si>
  <si>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</si>
  <si>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</si>
  <si>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</si>
  <si>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</si>
  <si>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</si>
  <si>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</si>
  <si>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</si>
  <si>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</si>
  <si>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</si>
  <si>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</si>
  <si>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</si>
  <si>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</si>
  <si>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</si>
  <si>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</si>
  <si>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</si>
  <si>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</si>
  <si>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</si>
  <si>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</si>
  <si>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</si>
  <si>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</si>
  <si>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</si>
  <si>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</si>
  <si>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</si>
  <si>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</si>
  <si>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</si>
  <si>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</si>
  <si>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</si>
  <si>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</si>
  <si>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</si>
  <si>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</si>
  <si>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</si>
  <si>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</si>
  <si>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</si>
  <si>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</si>
  <si>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</si>
  <si>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</si>
  <si>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</si>
  <si>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</si>
  <si>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</si>
  <si>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</si>
  <si>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</si>
  <si>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</si>
  <si>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</si>
  <si>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</si>
  <si>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</si>
  <si>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</si>
  <si>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</si>
  <si>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</si>
  <si>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</si>
  <si>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</si>
  <si>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</si>
  <si>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</si>
  <si>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</si>
  <si>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</si>
  <si>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</si>
  <si>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</si>
  <si>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</si>
  <si>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</si>
  <si>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</si>
  <si>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</si>
  <si>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</si>
  <si>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</si>
  <si>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</si>
  <si>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</si>
  <si>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</si>
  <si>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</si>
  <si>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</si>
  <si>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</si>
  <si>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</si>
  <si>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</si>
  <si>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</si>
  <si>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</si>
  <si>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</si>
  <si>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</si>
  <si>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</si>
  <si>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</si>
  <si>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</si>
  <si>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</si>
  <si>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</si>
  <si>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</si>
  <si>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</si>
  <si>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</si>
  <si>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</si>
  <si>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</si>
  <si>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</si>
  <si>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</si>
  <si>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</si>
  <si>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</si>
  <si>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</si>
  <si>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</si>
  <si>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</si>
  <si>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</si>
  <si>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</si>
  <si>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</si>
  <si>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</si>
  <si>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</si>
  <si>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</si>
  <si>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</si>
  <si>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</si>
  <si>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</si>
  <si>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</si>
  <si>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</si>
  <si>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</si>
  <si>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</si>
  <si>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</si>
  <si>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</si>
  <si>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</si>
  <si>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</si>
  <si>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</si>
  <si>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</si>
  <si>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</si>
  <si>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</si>
  <si>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</si>
  <si>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</si>
  <si>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</si>
  <si>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</si>
  <si>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</si>
  <si>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</si>
  <si>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</si>
  <si>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</si>
  <si>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</si>
  <si>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</si>
  <si>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</si>
  <si>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</si>
  <si>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</si>
  <si>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</si>
  <si>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</si>
  <si>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</si>
  <si>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</si>
  <si>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</si>
  <si>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</si>
  <si>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</si>
  <si>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</si>
  <si>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</si>
  <si>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</si>
  <si>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</si>
  <si>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</si>
  <si>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</si>
  <si>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</si>
  <si>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</si>
  <si>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</si>
  <si>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</si>
  <si>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</si>
  <si>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</si>
  <si>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</si>
  <si>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</si>
  <si>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</si>
  <si>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</si>
  <si>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</si>
  <si>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</si>
  <si>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</si>
  <si>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</si>
  <si>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</si>
  <si>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</si>
  <si>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</si>
  <si>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</si>
  <si>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</si>
  <si>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</si>
  <si>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</si>
  <si>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</si>
  <si>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</si>
  <si>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</si>
  <si>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</si>
  <si>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</si>
  <si>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</si>
  <si>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</si>
  <si>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</si>
  <si>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</si>
  <si>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</si>
  <si>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</si>
  <si>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</si>
  <si>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</si>
  <si>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</si>
  <si>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</si>
  <si>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</si>
  <si>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</si>
  <si>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</si>
  <si>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</si>
  <si>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</si>
  <si>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</si>
  <si>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</si>
  <si>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</si>
  <si>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</si>
  <si>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</si>
  <si>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</si>
  <si>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</si>
  <si>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</si>
  <si>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</si>
  <si>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</si>
  <si>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</si>
  <si>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</si>
  <si>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</si>
  <si>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</si>
  <si>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</si>
  <si>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</si>
  <si>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</si>
  <si>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</si>
  <si>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</si>
  <si>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</si>
  <si>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</si>
  <si>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</si>
  <si>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</si>
  <si>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</si>
  <si>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</si>
  <si>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</si>
  <si>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</si>
  <si>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</si>
  <si>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</si>
  <si>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</si>
  <si>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</si>
  <si>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</si>
  <si>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</si>
  <si>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</si>
  <si>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</si>
  <si>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</si>
  <si>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</si>
  <si>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</si>
  <si>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</si>
  <si>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</si>
  <si>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</si>
  <si>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</si>
  <si>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</si>
  <si>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</si>
  <si>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</si>
  <si>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</si>
  <si>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</si>
  <si>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</si>
  <si>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</si>
  <si>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</si>
  <si>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</si>
  <si>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</si>
  <si>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</si>
  <si>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</si>
  <si>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</si>
  <si>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</si>
  <si>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</si>
  <si>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</si>
  <si>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</si>
  <si>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</si>
  <si>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</si>
  <si>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</si>
  <si>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</si>
  <si>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</si>
  <si>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</si>
  <si>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</si>
  <si>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</si>
  <si>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</si>
  <si>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</si>
  <si>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</si>
  <si>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</si>
  <si>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</si>
  <si>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</si>
  <si>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</si>
  <si>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</si>
  <si>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</si>
  <si>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</si>
  <si>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</si>
  <si>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</si>
  <si>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</si>
  <si>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</si>
  <si>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</si>
  <si>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</si>
  <si>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</si>
  <si>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</si>
  <si>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</si>
  <si>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</si>
  <si>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</si>
  <si>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</si>
  <si>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</si>
  <si>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</si>
  <si>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</si>
  <si>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</si>
  <si>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</si>
  <si>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</si>
  <si>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</si>
  <si>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</si>
  <si>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</si>
  <si>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</si>
  <si>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</si>
  <si>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</si>
  <si>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</si>
  <si>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</si>
  <si>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</si>
  <si>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</si>
  <si>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</si>
  <si>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</si>
  <si>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</si>
  <si>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</si>
  <si>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</si>
  <si>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</si>
  <si>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</si>
  <si>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</si>
  <si>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</si>
  <si>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</si>
  <si>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</si>
  <si>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</si>
  <si>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</si>
  <si>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</si>
  <si>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</si>
  <si>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</si>
  <si>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</si>
  <si>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</si>
  <si>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</si>
  <si>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</si>
  <si>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</si>
  <si>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</si>
  <si>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</si>
  <si>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</si>
  <si>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</si>
  <si>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</si>
  <si>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</si>
  <si>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</si>
  <si>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</si>
  <si>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</si>
  <si>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</si>
  <si>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</si>
  <si>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</si>
  <si>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</si>
  <si>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</si>
  <si>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</si>
  <si>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</si>
  <si>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</si>
  <si>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</si>
  <si>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</si>
  <si>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</si>
  <si>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</si>
  <si>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</si>
  <si>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</si>
  <si>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</si>
  <si>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</si>
  <si>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</si>
  <si>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</si>
  <si>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</si>
  <si>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</si>
  <si>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</si>
  <si>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</si>
  <si>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</si>
  <si>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</si>
  <si>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</si>
  <si>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</si>
  <si>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</si>
  <si>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</si>
  <si>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</si>
  <si>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</si>
  <si>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</si>
  <si>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</si>
  <si>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</si>
  <si>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</si>
  <si>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</si>
  <si>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</si>
  <si>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</si>
  <si>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</si>
  <si>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</si>
  <si>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</si>
  <si>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</si>
  <si>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</si>
  <si>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</si>
  <si>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</si>
  <si>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</si>
  <si>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</si>
  <si>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</si>
  <si>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</si>
  <si>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</si>
  <si>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</si>
  <si>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</si>
  <si>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</si>
  <si>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</si>
  <si>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</si>
  <si>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</si>
  <si>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</si>
  <si>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</si>
  <si>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</si>
  <si>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</si>
  <si>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</si>
  <si>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</si>
  <si>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</si>
  <si>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</si>
  <si>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</si>
  <si>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</si>
  <si>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</si>
  <si>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</si>
  <si>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</si>
  <si>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</si>
  <si>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</si>
  <si>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</si>
  <si>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</si>
  <si>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</si>
  <si>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</si>
  <si>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</si>
  <si>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</si>
  <si>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</si>
  <si>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</si>
  <si>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</si>
  <si>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</si>
  <si>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</si>
  <si>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</si>
  <si>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</si>
  <si>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</si>
  <si>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</si>
  <si>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</si>
  <si>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</si>
  <si>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</si>
  <si>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</si>
  <si>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</si>
  <si>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</si>
  <si>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</si>
  <si>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</si>
  <si>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</si>
  <si>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</si>
  <si>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</si>
  <si>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</si>
  <si>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</si>
  <si>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</si>
  <si>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</si>
  <si>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</si>
  <si>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</si>
  <si>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</si>
  <si>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</si>
  <si>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</si>
  <si>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</si>
  <si>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</si>
  <si>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</si>
  <si>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</si>
  <si>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</si>
  <si>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</si>
  <si>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</si>
  <si>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</si>
  <si>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</si>
  <si>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</si>
  <si>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</si>
  <si>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</si>
  <si>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</si>
  <si>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</si>
  <si>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</si>
  <si>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</si>
  <si>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</si>
  <si>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</si>
  <si>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</si>
  <si>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</si>
  <si>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</si>
  <si>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</si>
  <si>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</si>
  <si>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</si>
  <si>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</si>
  <si>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</si>
  <si>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</si>
  <si>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</si>
  <si>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</si>
  <si>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</si>
  <si>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</si>
  <si>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</si>
  <si>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</si>
  <si>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</si>
  <si>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</si>
  <si>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</si>
  <si>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</si>
  <si>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</si>
  <si>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</si>
  <si>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</si>
  <si>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</si>
  <si>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</si>
  <si>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</si>
  <si>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</si>
  <si>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</si>
  <si>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</si>
  <si>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</si>
  <si>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</si>
  <si>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</si>
  <si>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</si>
  <si>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</si>
  <si>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</si>
  <si>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</si>
  <si>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</si>
  <si>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</si>
  <si>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</si>
  <si>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</si>
  <si>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</si>
  <si>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</si>
  <si>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</si>
  <si>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</si>
  <si>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</si>
  <si>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</si>
  <si>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</si>
  <si>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</si>
  <si>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</si>
  <si>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</si>
  <si>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</si>
  <si>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</si>
  <si>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</si>
  <si>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</si>
  <si>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</si>
  <si>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</si>
  <si>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</si>
  <si>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</si>
  <si>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</si>
  <si>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</si>
  <si>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</si>
  <si>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</si>
  <si>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</si>
  <si>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</si>
  <si>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</si>
  <si>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</si>
  <si>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</si>
  <si>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</si>
  <si>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</si>
  <si>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</si>
  <si>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</si>
  <si>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</si>
  <si>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</si>
  <si>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</si>
  <si>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</si>
  <si>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</si>
  <si>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</si>
  <si>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</si>
  <si>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</si>
  <si>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</si>
  <si>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</si>
  <si>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</si>
  <si>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</si>
  <si>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</si>
  <si>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</si>
  <si>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</si>
  <si>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</si>
  <si>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</si>
  <si>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</si>
  <si>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</si>
  <si>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</si>
  <si>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</si>
  <si>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</si>
  <si>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</si>
  <si>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</si>
  <si>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</si>
  <si>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</si>
  <si>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</si>
  <si>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</si>
  <si>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</si>
  <si>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</si>
  <si>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</si>
  <si>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</si>
  <si>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</si>
  <si>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</si>
  <si>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</si>
  <si>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</si>
  <si>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</si>
  <si>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</si>
  <si>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</si>
  <si>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</si>
  <si>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</si>
  <si>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</si>
  <si>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</si>
  <si>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</si>
  <si>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</si>
  <si>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</si>
  <si>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</si>
  <si>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</si>
  <si>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</si>
  <si>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</si>
  <si>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</si>
  <si>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</si>
  <si>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</si>
  <si>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</si>
  <si>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</si>
  <si>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</si>
  <si>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</si>
  <si>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</si>
  <si>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</si>
  <si>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</si>
  <si>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</si>
  <si>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</si>
  <si>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</si>
  <si>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</si>
  <si>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</si>
  <si>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</si>
  <si>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</si>
  <si>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</si>
  <si>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</si>
  <si>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</si>
  <si>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</si>
  <si>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</si>
  <si>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</si>
  <si>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</si>
  <si>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</si>
  <si>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</si>
  <si>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</si>
  <si>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</si>
  <si>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</si>
  <si>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</si>
  <si>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</si>
  <si>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</si>
  <si>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</si>
  <si>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</si>
  <si>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</si>
  <si>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</si>
  <si>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</si>
  <si>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</si>
  <si>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</si>
  <si>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</si>
  <si>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</si>
  <si>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</si>
  <si>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</si>
  <si>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</si>
  <si>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</si>
  <si>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</si>
  <si>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</si>
  <si>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</si>
  <si>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</si>
  <si>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</si>
  <si>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</si>
  <si>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</si>
  <si>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</si>
  <si>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</si>
  <si>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</si>
  <si>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</si>
  <si>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</si>
  <si>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</si>
  <si>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</si>
  <si>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</si>
  <si>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</si>
  <si>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</si>
  <si>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</si>
  <si>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</si>
  <si>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</si>
  <si>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</si>
  <si>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</si>
  <si>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</si>
  <si>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</si>
  <si>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</si>
  <si>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</si>
  <si>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</si>
  <si>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</si>
  <si>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</si>
  <si>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</si>
  <si>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</si>
  <si>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</si>
  <si>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</si>
  <si>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</si>
  <si>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</si>
  <si>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</si>
  <si>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</si>
  <si>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</si>
  <si>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</si>
  <si>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</si>
  <si>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</si>
  <si>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</si>
  <si>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</si>
  <si>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</si>
  <si>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</si>
  <si>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</si>
  <si>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</si>
  <si>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</si>
  <si>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</si>
  <si>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</si>
  <si>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</si>
  <si>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</si>
  <si>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</si>
  <si>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</si>
  <si>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</si>
  <si>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</si>
  <si>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</si>
  <si>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</si>
  <si>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</si>
  <si>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</si>
  <si>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</si>
  <si>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</si>
  <si>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</si>
  <si>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</si>
  <si>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</si>
  <si>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</si>
  <si>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</si>
  <si>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</si>
  <si>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</si>
  <si>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</si>
  <si>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</si>
  <si>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</si>
  <si>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</si>
  <si>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</si>
  <si>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</si>
  <si>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</si>
  <si>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</si>
  <si>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</si>
  <si>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</si>
  <si>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</si>
  <si>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</si>
  <si>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</si>
  <si>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</si>
  <si>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</si>
  <si>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</si>
  <si>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</si>
  <si>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</si>
  <si>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</si>
  <si>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</si>
  <si>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</si>
  <si>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</si>
  <si>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</si>
  <si>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</si>
  <si>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</si>
  <si>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</si>
  <si>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</si>
  <si>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</si>
  <si>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</si>
  <si>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</si>
  <si>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</si>
  <si>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</si>
  <si>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</si>
  <si>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</si>
  <si>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</si>
  <si>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</si>
  <si>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</si>
  <si>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</si>
  <si>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</si>
  <si>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</si>
  <si>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</si>
  <si>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</si>
  <si>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</si>
  <si>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</si>
  <si>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</si>
  <si>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</si>
  <si>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</si>
  <si>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</si>
  <si>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</si>
  <si>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</si>
  <si>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</si>
  <si>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</si>
  <si>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</si>
  <si>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</si>
  <si>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</si>
  <si>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</si>
  <si>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</si>
  <si>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</si>
  <si>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</si>
  <si>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</si>
  <si>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</si>
  <si>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</si>
  <si>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</si>
  <si>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</si>
  <si>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</si>
  <si>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</si>
  <si>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</si>
  <si>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</si>
  <si>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</si>
  <si>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</si>
  <si>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</si>
  <si>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</si>
  <si>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</si>
  <si>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</si>
  <si>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</si>
  <si>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</si>
  <si>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</si>
  <si>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</si>
  <si>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</si>
  <si>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</si>
  <si>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</si>
  <si>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</si>
  <si>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</si>
  <si>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</si>
  <si>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</si>
  <si>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</si>
  <si>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</si>
  <si>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</si>
  <si>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</si>
  <si>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</si>
  <si>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</si>
  <si>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</si>
  <si>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</si>
  <si>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</si>
  <si>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</si>
  <si>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</si>
  <si>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</si>
  <si>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</si>
  <si>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</si>
  <si>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</si>
  <si>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</si>
  <si>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</si>
  <si>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</si>
  <si>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</si>
  <si>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</si>
  <si>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</si>
  <si>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</si>
  <si>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</si>
  <si>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</si>
  <si>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</si>
  <si>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</si>
  <si>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</si>
  <si>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</si>
  <si>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</si>
  <si>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</si>
  <si>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</si>
  <si>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</si>
  <si>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</si>
  <si>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</si>
  <si>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</si>
  <si>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</si>
  <si>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</si>
  <si>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</si>
  <si>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</si>
  <si>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</si>
  <si>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</si>
  <si>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</si>
  <si>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</si>
  <si>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</si>
  <si>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</si>
  <si>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</si>
  <si>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</si>
  <si>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</si>
  <si>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</si>
  <si>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</si>
  <si>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</si>
  <si>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</si>
  <si>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</si>
  <si>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</si>
  <si>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</si>
  <si>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</si>
  <si>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</si>
  <si>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</si>
  <si>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</si>
  <si>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</si>
  <si>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</si>
  <si>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</si>
  <si>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</si>
  <si>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</si>
  <si>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</si>
  <si>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</si>
  <si>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</si>
  <si>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</si>
  <si>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</si>
  <si>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</si>
  <si>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</si>
  <si>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</si>
  <si>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</si>
  <si>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</si>
  <si>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</si>
  <si>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</si>
  <si>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</si>
  <si>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</si>
  <si>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</si>
  <si>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</si>
  <si>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</si>
  <si>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</si>
  <si>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</si>
  <si>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</si>
  <si>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</si>
  <si>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</si>
  <si>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</si>
  <si>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</si>
  <si>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</si>
  <si>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</si>
  <si>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</si>
  <si>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</si>
  <si>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</si>
  <si>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</si>
  <si>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</si>
  <si>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</si>
  <si>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</si>
  <si>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</si>
  <si>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</si>
  <si>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</si>
  <si>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</si>
  <si>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</si>
  <si>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</si>
  <si>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</si>
  <si>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</si>
  <si>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</si>
  <si>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</si>
  <si>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</si>
  <si>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</si>
  <si>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</si>
  <si>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</si>
  <si>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</si>
  <si>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</si>
  <si>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</si>
  <si>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</si>
  <si>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</si>
  <si>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</si>
  <si>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</si>
  <si>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</si>
  <si>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</si>
  <si>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</si>
  <si>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</si>
  <si>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</si>
  <si>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</si>
  <si>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</si>
  <si>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</si>
  <si>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</si>
  <si>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</si>
  <si>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</si>
  <si>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</si>
  <si>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</si>
  <si>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</si>
  <si>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</si>
  <si>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</si>
  <si>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</si>
  <si>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</si>
  <si>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</si>
  <si>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</si>
  <si>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</si>
  <si>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</si>
  <si>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</si>
  <si>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</si>
  <si>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</si>
  <si>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</si>
  <si>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</si>
  <si>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</si>
  <si>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</si>
  <si>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</si>
  <si>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</si>
  <si>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</si>
  <si>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</si>
  <si>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</si>
  <si>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</si>
  <si>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</si>
  <si>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</si>
  <si>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</si>
  <si>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</si>
  <si>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</si>
  <si>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</si>
  <si>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</si>
  <si>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</si>
  <si>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</si>
  <si>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</si>
  <si>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</si>
  <si>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</si>
  <si>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</si>
  <si>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</si>
  <si>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</si>
  <si>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</si>
  <si>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</si>
  <si>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</si>
  <si>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</si>
  <si>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</si>
  <si>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</si>
  <si>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</si>
  <si>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</si>
  <si>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</si>
  <si>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</si>
  <si>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</si>
  <si>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</si>
  <si>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</si>
  <si>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</si>
  <si>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</si>
  <si>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</si>
  <si>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</si>
  <si>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</si>
  <si>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</si>
  <si>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</si>
  <si>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</si>
  <si>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</si>
  <si>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</si>
  <si>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</si>
  <si>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</si>
  <si>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</si>
  <si>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</si>
  <si>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</si>
  <si>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</si>
  <si>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</si>
  <si>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</si>
  <si>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</si>
  <si>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</si>
  <si>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</si>
  <si>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</si>
  <si>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</si>
  <si>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</si>
  <si>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</si>
  <si>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</si>
  <si>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</si>
  <si>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</si>
  <si>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</si>
  <si>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</si>
  <si>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</si>
  <si>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</si>
  <si>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</si>
  <si>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</si>
  <si>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</si>
  <si>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</si>
  <si>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</si>
  <si>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</si>
  <si>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</si>
  <si>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</si>
  <si>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</si>
  <si>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</si>
  <si>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</si>
  <si>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</si>
  <si>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</si>
  <si>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</si>
  <si>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</si>
  <si>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</si>
  <si>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</si>
  <si>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</si>
  <si>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</si>
  <si>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</si>
  <si>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</si>
  <si>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</si>
  <si>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</si>
  <si>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</si>
  <si>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</si>
  <si>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</si>
  <si>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</si>
  <si>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</si>
  <si>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</si>
  <si>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</si>
  <si>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</si>
  <si>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</si>
  <si>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</si>
  <si>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</si>
  <si>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</si>
  <si>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</si>
  <si>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</si>
  <si>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</si>
  <si>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</si>
  <si>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</si>
  <si>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</si>
  <si>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</si>
  <si>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</si>
  <si>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</si>
  <si>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</si>
  <si>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</si>
  <si>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</si>
  <si>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</si>
  <si>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</si>
  <si>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</si>
  <si>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</si>
  <si>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</si>
  <si>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</si>
  <si>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</si>
  <si>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</si>
  <si>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</si>
  <si>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</si>
  <si>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</si>
  <si>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</si>
  <si>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</si>
  <si>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</si>
  <si>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</si>
  <si>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</si>
  <si>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</si>
  <si>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</si>
  <si>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</si>
  <si>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</si>
  <si>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</si>
  <si>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</si>
  <si>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</si>
  <si>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</si>
  <si>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</si>
  <si>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</si>
  <si>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</si>
  <si>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</si>
  <si>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</si>
  <si>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</si>
  <si>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</si>
  <si>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</si>
  <si>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</si>
  <si>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</si>
  <si>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</si>
  <si>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</si>
  <si>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</si>
  <si>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</si>
  <si>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</si>
  <si>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</si>
  <si>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</si>
  <si>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</si>
  <si>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</si>
  <si>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</si>
  <si>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</si>
  <si>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</si>
  <si>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</si>
  <si>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</si>
  <si>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</si>
  <si>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</si>
  <si>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</si>
  <si>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</si>
  <si>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</si>
  <si>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</si>
  <si>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</si>
  <si>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</si>
  <si>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</si>
  <si>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</si>
  <si>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</si>
  <si>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</si>
  <si>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</si>
  <si>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</si>
  <si>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</si>
  <si>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</si>
  <si>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</si>
  <si>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</si>
  <si>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</si>
  <si>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</si>
  <si>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</si>
  <si>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</si>
  <si>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</si>
  <si>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</si>
  <si>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</si>
  <si>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</si>
  <si>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</si>
  <si>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</si>
  <si>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</si>
  <si>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</si>
  <si>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</si>
  <si>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</si>
  <si>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</si>
  <si>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</si>
  <si>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</si>
  <si>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</si>
  <si>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</si>
  <si>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</si>
  <si>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</si>
  <si>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</si>
  <si>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</si>
  <si>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</si>
  <si>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</si>
  <si>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</si>
  <si>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</si>
  <si>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</si>
  <si>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</si>
  <si>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</si>
  <si>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</si>
  <si>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</si>
  <si>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</si>
  <si>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</si>
  <si>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</si>
  <si>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</si>
  <si>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</si>
  <si>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</si>
  <si>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</si>
  <si>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</si>
  <si>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</si>
  <si>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</si>
  <si>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</si>
  <si>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</si>
  <si>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</si>
  <si>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</si>
  <si>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</si>
  <si>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</si>
  <si>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</si>
  <si>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</si>
  <si>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</si>
  <si>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</si>
  <si>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</si>
  <si>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</si>
  <si>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</si>
  <si>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</si>
  <si>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</si>
  <si>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</si>
  <si>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</si>
  <si>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</si>
  <si>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</si>
  <si>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</si>
  <si>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</si>
  <si>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</si>
  <si>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</si>
  <si>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</si>
  <si>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</si>
  <si>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</si>
  <si>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</si>
  <si>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</si>
  <si>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</si>
  <si>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</si>
  <si>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</si>
  <si>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</si>
  <si>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</si>
  <si>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</si>
  <si>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</si>
  <si>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</si>
  <si>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</si>
  <si>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</si>
  <si>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</si>
  <si>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</si>
  <si>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</si>
  <si>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</si>
  <si>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</si>
  <si>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</si>
  <si>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</si>
  <si>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</si>
  <si>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</si>
  <si>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</si>
  <si>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</si>
  <si>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</si>
  <si>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</si>
  <si>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</si>
  <si>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</si>
  <si>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</si>
  <si>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</si>
  <si>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</si>
  <si>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</si>
  <si>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</si>
  <si>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</si>
  <si>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</si>
  <si>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</si>
  <si>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</si>
  <si>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</si>
  <si>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</si>
  <si>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</si>
  <si>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</si>
  <si>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</si>
  <si>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</si>
  <si>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</si>
  <si>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</si>
  <si>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</si>
  <si>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</si>
  <si>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</si>
  <si>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</si>
  <si>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</si>
  <si>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</si>
  <si>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</si>
  <si>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</si>
  <si>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</si>
  <si>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</si>
  <si>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</si>
  <si>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</si>
  <si>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</si>
  <si>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</si>
  <si>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</si>
  <si>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</si>
  <si>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</si>
  <si>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</si>
  <si>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</si>
  <si>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</si>
  <si>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</si>
  <si>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</si>
  <si>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</si>
  <si>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</si>
  <si>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</si>
  <si>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</si>
  <si>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</si>
  <si>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</si>
  <si>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</si>
  <si>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</si>
  <si>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</si>
  <si>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</si>
  <si>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</si>
  <si>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</si>
  <si>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</si>
  <si>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</si>
  <si>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</si>
  <si>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</si>
  <si>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</si>
  <si>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</si>
  <si>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</si>
  <si>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</si>
  <si>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</si>
  <si>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</si>
  <si>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</si>
  <si>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</si>
  <si>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</si>
  <si>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</si>
  <si>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</si>
  <si>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</si>
  <si>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</si>
  <si>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</si>
  <si>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</si>
  <si>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</si>
  <si>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</si>
  <si>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</si>
  <si>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</si>
  <si>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</si>
  <si>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</si>
  <si>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</si>
  <si>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</si>
  <si>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</si>
  <si>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</si>
  <si>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</si>
  <si>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</si>
  <si>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</si>
  <si>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</si>
  <si>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</si>
  <si>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</si>
  <si>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</si>
  <si>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</si>
  <si>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</si>
  <si>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</si>
  <si>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</si>
  <si>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</si>
  <si>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</si>
  <si>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</si>
  <si>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</si>
  <si>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</si>
  <si>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</si>
  <si>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</si>
  <si>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</si>
  <si>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</si>
  <si>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</si>
  <si>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</si>
  <si>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</si>
  <si>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</si>
  <si>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</si>
  <si>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</si>
  <si>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</si>
  <si>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</si>
  <si>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</si>
  <si>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</si>
  <si>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</si>
  <si>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</si>
  <si>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</si>
  <si>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</si>
  <si>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</si>
  <si>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</si>
  <si>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</si>
  <si>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</si>
  <si>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</si>
  <si>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</si>
  <si>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</si>
  <si>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</si>
  <si>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</si>
  <si>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</si>
  <si>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</si>
  <si>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</si>
  <si>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</si>
  <si>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</si>
  <si>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</si>
  <si>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</si>
  <si>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</si>
  <si>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</si>
  <si>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</si>
  <si>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</si>
  <si>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</si>
  <si>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</si>
  <si>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</si>
  <si>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</si>
  <si>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</si>
  <si>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</si>
  <si>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</si>
  <si>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</si>
  <si>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</si>
  <si>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</si>
  <si>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</si>
  <si>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</si>
  <si>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</si>
  <si>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</si>
  <si>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</si>
  <si>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</si>
  <si>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</si>
  <si>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</si>
  <si>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</si>
  <si>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</si>
  <si>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</si>
  <si>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</si>
  <si>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</si>
  <si>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</si>
  <si>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</si>
  <si>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</si>
  <si>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</si>
  <si>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</si>
  <si>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</si>
  <si>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</si>
  <si>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</si>
  <si>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</si>
  <si>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</si>
  <si>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</si>
  <si>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</si>
  <si>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</si>
  <si>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</si>
  <si>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</si>
  <si>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</si>
  <si>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</si>
  <si>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</si>
  <si>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</si>
  <si>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</si>
  <si>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</si>
  <si>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</si>
  <si>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</si>
  <si>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</si>
  <si>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</si>
  <si>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</si>
  <si>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</si>
  <si>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</si>
  <si>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</si>
  <si>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</si>
  <si>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</si>
  <si>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</si>
  <si>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</si>
  <si>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</si>
  <si>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</si>
  <si>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</si>
  <si>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</si>
  <si>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</si>
  <si>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</si>
  <si>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</si>
  <si>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</si>
  <si>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</si>
  <si>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</si>
  <si>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</si>
  <si>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</si>
  <si>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</si>
  <si>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</si>
  <si>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</si>
  <si>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</si>
  <si>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</si>
  <si>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</si>
  <si>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</si>
  <si>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</si>
  <si>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</si>
  <si>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</si>
  <si>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</si>
  <si>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</si>
  <si>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</si>
  <si>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</si>
  <si>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</si>
  <si>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</si>
  <si>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</si>
  <si>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</si>
  <si>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</si>
  <si>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</si>
  <si>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</si>
  <si>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</si>
  <si>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</si>
  <si>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</si>
  <si>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</si>
  <si>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</si>
  <si>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</si>
  <si>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</si>
  <si>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</si>
  <si>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</si>
  <si>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</si>
  <si>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</si>
  <si>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</si>
  <si>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</si>
  <si>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</si>
  <si>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</si>
  <si>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</si>
  <si>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</si>
  <si>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</si>
  <si>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</si>
  <si>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</si>
  <si>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</si>
  <si>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</si>
  <si>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</si>
  <si>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</si>
  <si>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</si>
  <si>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</si>
  <si>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</si>
  <si>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</si>
  <si>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</si>
  <si>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</si>
  <si>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</si>
  <si>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</si>
  <si>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</si>
  <si>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</si>
  <si>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</si>
  <si>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</si>
  <si>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</si>
  <si>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</si>
  <si>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</si>
  <si>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</si>
  <si>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</si>
  <si>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</si>
  <si>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</si>
  <si>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</si>
  <si>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</si>
  <si>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</si>
  <si>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</si>
  <si>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</si>
  <si>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</si>
  <si>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</si>
  <si>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</si>
  <si>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</si>
  <si>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</si>
  <si>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</si>
  <si>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</si>
  <si>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</si>
  <si>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</si>
  <si>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</si>
  <si>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</si>
  <si>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</si>
  <si>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</si>
  <si>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</si>
  <si>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</si>
  <si>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</si>
  <si>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</si>
  <si>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</si>
  <si>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</si>
  <si>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</si>
  <si>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</si>
  <si>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</si>
  <si>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</si>
  <si>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</si>
  <si>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</si>
  <si>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</si>
  <si>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</si>
  <si>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</si>
  <si>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</si>
  <si>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</si>
  <si>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</si>
  <si>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</si>
  <si>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</si>
  <si>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</si>
  <si>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</si>
  <si>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</si>
  <si>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</si>
  <si>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</si>
  <si>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</si>
  <si>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</si>
  <si>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</si>
  <si>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</si>
  <si>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</si>
  <si>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</si>
  <si>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</si>
  <si>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</si>
  <si>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</si>
  <si>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</si>
  <si>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</si>
  <si>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</si>
  <si>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</si>
  <si>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</si>
  <si>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</si>
  <si>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</si>
  <si>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</si>
  <si>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</si>
  <si>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</si>
  <si>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</si>
  <si>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</si>
  <si>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</si>
  <si>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</si>
  <si>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</si>
  <si>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</si>
  <si>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</si>
  <si>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</si>
  <si>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</si>
  <si>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</si>
  <si>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</si>
  <si>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</si>
  <si>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</si>
  <si>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</si>
  <si>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</si>
  <si>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</si>
  <si>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</si>
  <si>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</si>
  <si>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</si>
  <si>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</si>
  <si>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</si>
  <si>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</si>
  <si>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</si>
  <si>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</si>
  <si>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</si>
  <si>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</si>
  <si>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</si>
  <si>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</si>
  <si>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</si>
  <si>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</si>
  <si>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</si>
  <si>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</si>
  <si>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</si>
  <si>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</si>
  <si>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</si>
  <si>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</si>
  <si>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</si>
  <si>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</si>
  <si>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</si>
  <si>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</si>
  <si>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</si>
  <si>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</si>
  <si>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</si>
  <si>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</si>
  <si>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</si>
  <si>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</si>
  <si>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</si>
  <si>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</si>
  <si>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</si>
  <si>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</si>
  <si>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</si>
  <si>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</si>
  <si>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</si>
  <si>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</si>
  <si>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</si>
  <si>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</si>
  <si>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</si>
  <si>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</si>
  <si>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</si>
  <si>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</si>
  <si>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</si>
  <si>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</si>
  <si>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</si>
  <si>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</si>
  <si>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</si>
  <si>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</si>
  <si>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</si>
  <si>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</si>
  <si>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</si>
  <si>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</si>
  <si>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</si>
  <si>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</si>
  <si>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</si>
  <si>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</si>
  <si>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</si>
  <si>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</si>
  <si>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</si>
  <si>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</si>
  <si>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</si>
  <si>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</si>
  <si>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</si>
  <si>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</si>
  <si>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</si>
  <si>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</si>
  <si>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</si>
  <si>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</si>
  <si>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</si>
  <si>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</si>
  <si>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</si>
  <si>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</si>
  <si>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</si>
  <si>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</si>
  <si>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</si>
  <si>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</si>
  <si>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</si>
  <si>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</si>
  <si>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</si>
  <si>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</si>
  <si>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</si>
  <si>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</si>
  <si>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</si>
  <si>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</si>
  <si>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</si>
  <si>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</si>
  <si>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</si>
  <si>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</si>
  <si>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</si>
  <si>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</si>
  <si>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</si>
  <si>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</si>
  <si>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</si>
  <si>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</si>
  <si>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</si>
  <si>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</si>
  <si>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</si>
  <si>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</si>
  <si>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</si>
  <si>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</si>
  <si>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</si>
  <si>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</si>
  <si>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</si>
  <si>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</si>
  <si>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</si>
  <si>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</si>
  <si>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</si>
  <si>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</si>
  <si>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</si>
  <si>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</si>
  <si>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</si>
  <si>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</si>
  <si>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</si>
  <si>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</si>
  <si>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</si>
  <si>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</si>
  <si>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</si>
  <si>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</si>
  <si>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</si>
  <si>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</si>
  <si>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</si>
  <si>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</si>
  <si>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</si>
  <si>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</si>
  <si>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</si>
  <si>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</si>
  <si>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</si>
  <si>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</si>
  <si>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</si>
  <si>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</si>
  <si>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</si>
  <si>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</si>
  <si>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</si>
  <si>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</si>
  <si>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</si>
  <si>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</si>
  <si>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</si>
  <si>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</si>
  <si>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</si>
  <si>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</si>
  <si>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</si>
  <si>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</si>
  <si>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</si>
  <si>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</si>
  <si>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</si>
  <si>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</si>
  <si>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</si>
  <si>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</si>
  <si>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</si>
  <si>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</si>
  <si>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</si>
  <si>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</si>
  <si>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</si>
  <si>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</si>
  <si>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</si>
  <si>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</si>
  <si>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</si>
  <si>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</si>
  <si>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</si>
  <si>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</si>
  <si>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</si>
  <si>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</si>
  <si>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</si>
  <si>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</si>
  <si>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</si>
  <si>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</si>
  <si>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</si>
  <si>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</si>
  <si>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</si>
  <si>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</si>
  <si>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</si>
  <si>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</si>
  <si>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</si>
  <si>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</si>
  <si>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</si>
  <si>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</si>
  <si>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</si>
  <si>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</si>
  <si>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</si>
  <si>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</si>
  <si>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</si>
  <si>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</si>
  <si>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</si>
  <si>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</si>
  <si>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</si>
  <si>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</si>
  <si>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</si>
  <si>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</si>
  <si>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</si>
  <si>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</si>
  <si>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</si>
  <si>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</si>
  <si>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</si>
  <si>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</si>
  <si>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</si>
  <si>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</si>
  <si>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</si>
  <si>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</si>
  <si>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</si>
  <si>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</si>
  <si>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</si>
  <si>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</si>
  <si>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</si>
  <si>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</si>
  <si>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</si>
  <si>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</si>
  <si>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</si>
  <si>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</si>
  <si>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</si>
  <si>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</si>
  <si>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</si>
  <si>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</si>
  <si>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</si>
  <si>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</si>
  <si>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</si>
  <si>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</si>
  <si>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</si>
  <si>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</si>
  <si>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</si>
  <si>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</si>
  <si>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</si>
  <si>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</si>
  <si>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</si>
  <si>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</si>
  <si>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</si>
  <si>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</si>
  <si>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</si>
  <si>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</si>
  <si>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</si>
  <si>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</si>
  <si>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</si>
  <si>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</si>
  <si>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</si>
  <si>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</si>
  <si>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</si>
  <si>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</si>
  <si>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</si>
  <si>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</si>
  <si>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</si>
  <si>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</si>
  <si>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</si>
  <si>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</si>
  <si>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</si>
  <si>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</si>
  <si>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</si>
  <si>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</si>
  <si>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</si>
  <si>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</si>
  <si>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</si>
  <si>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</si>
  <si>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</si>
  <si>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</si>
  <si>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</si>
  <si>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</si>
  <si>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</si>
  <si>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</si>
  <si>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</si>
  <si>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</si>
  <si>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</si>
  <si>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</si>
  <si>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</si>
  <si>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</si>
  <si>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</si>
  <si>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</si>
  <si>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</si>
  <si>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</si>
  <si>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</si>
  <si>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</si>
  <si>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</si>
  <si>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</si>
  <si>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</si>
  <si>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</si>
  <si>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</si>
  <si>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</si>
  <si>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</si>
  <si>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</si>
  <si>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</si>
  <si>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</si>
  <si>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</si>
  <si>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</si>
  <si>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</si>
  <si>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</si>
  <si>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</si>
  <si>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</si>
  <si>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</si>
  <si>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</si>
  <si>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</si>
  <si>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</si>
  <si>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</si>
  <si>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</si>
  <si>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</si>
  <si>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</si>
  <si>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</si>
  <si>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</si>
  <si>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</si>
  <si>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</si>
  <si>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</si>
  <si>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</si>
  <si>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</si>
  <si>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</si>
  <si>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</si>
  <si>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</si>
  <si>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</si>
  <si>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</si>
  <si>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</si>
  <si>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</si>
  <si>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</si>
  <si>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</si>
  <si>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</si>
  <si>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</si>
  <si>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</si>
  <si>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</si>
  <si>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</si>
  <si>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</si>
  <si>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</si>
  <si>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</si>
  <si>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</si>
  <si>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</si>
  <si>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</si>
  <si>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</si>
  <si>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</si>
  <si>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</si>
  <si>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</si>
  <si>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</si>
  <si>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</si>
  <si>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</si>
  <si>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</si>
  <si>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</si>
  <si>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</si>
  <si>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</si>
  <si>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</si>
  <si>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</si>
  <si>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</si>
  <si>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</si>
  <si>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</si>
  <si>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</si>
  <si>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</si>
  <si>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</si>
  <si>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</si>
  <si>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</si>
  <si>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</si>
  <si>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</si>
  <si>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</si>
  <si>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</si>
  <si>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</si>
  <si>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</si>
  <si>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</si>
  <si>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</si>
  <si>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</si>
  <si>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</si>
  <si>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</si>
  <si>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</si>
  <si>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</si>
  <si>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</si>
  <si>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</si>
  <si>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</si>
  <si>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</si>
  <si>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</si>
  <si>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</si>
  <si>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</si>
  <si>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</si>
  <si>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</si>
  <si>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</si>
  <si>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</si>
  <si>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</si>
  <si>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</si>
  <si>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</si>
  <si>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</si>
  <si>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</si>
  <si>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</si>
  <si>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</si>
  <si>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</si>
  <si>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</si>
  <si>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</si>
  <si>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</si>
  <si>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</si>
  <si>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</si>
  <si>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</si>
  <si>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</si>
  <si>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</si>
  <si>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</si>
  <si>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</si>
  <si>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</si>
  <si>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</si>
  <si>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</si>
  <si>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</si>
  <si>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</si>
  <si>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</si>
  <si>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</si>
  <si>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</si>
  <si>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</si>
  <si>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</si>
  <si>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</si>
  <si>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</si>
  <si>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</si>
  <si>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</si>
  <si>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</si>
  <si>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</si>
  <si>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</si>
  <si>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</si>
  <si>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</si>
  <si>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</si>
  <si>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</si>
  <si>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</si>
  <si>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</si>
  <si>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</si>
  <si>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</si>
  <si>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</si>
  <si>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</si>
  <si>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</si>
  <si>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</si>
  <si>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</si>
  <si>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</si>
  <si>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</si>
  <si>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</si>
  <si>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</si>
  <si>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</si>
  <si>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</si>
  <si>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</si>
  <si>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</si>
  <si>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</si>
  <si>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</si>
  <si>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</si>
  <si>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</si>
  <si>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</si>
  <si>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</si>
  <si>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</si>
  <si>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</si>
  <si>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</si>
  <si>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</si>
  <si>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</si>
  <si>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</si>
  <si>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</si>
  <si>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</si>
  <si>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</si>
  <si>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</si>
  <si>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</si>
  <si>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</si>
  <si>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</si>
  <si>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</si>
  <si>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</si>
  <si>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</si>
  <si>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</si>
  <si>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</si>
  <si>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</si>
  <si>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</si>
  <si>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</si>
  <si>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</si>
  <si>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</si>
  <si>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</si>
  <si>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</si>
  <si>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</si>
  <si>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</si>
  <si>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</si>
  <si>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</si>
  <si>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</si>
  <si>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</si>
  <si>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</si>
  <si>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</si>
  <si>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</si>
  <si>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</si>
  <si>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</si>
  <si>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</si>
  <si>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</si>
  <si>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</si>
  <si>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</si>
  <si>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</si>
  <si>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</si>
  <si>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</si>
  <si>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</si>
  <si>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</si>
  <si>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</si>
  <si>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</si>
  <si>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</si>
  <si>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</si>
  <si>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</si>
  <si>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</si>
  <si>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</si>
  <si>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</si>
  <si>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</si>
  <si>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</si>
  <si>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</si>
  <si>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</si>
  <si>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</si>
  <si>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</si>
  <si>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</si>
  <si>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</si>
  <si>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</si>
  <si>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</si>
  <si>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</si>
  <si>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</si>
  <si>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</si>
  <si>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</si>
  <si>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</si>
  <si>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</si>
  <si>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</si>
  <si>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</si>
  <si>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</si>
  <si>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</si>
  <si>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</si>
  <si>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</si>
  <si>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</si>
  <si>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</si>
  <si>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</si>
  <si>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</si>
  <si>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</si>
  <si>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</si>
  <si>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</si>
  <si>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</si>
  <si>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</si>
  <si>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</si>
  <si>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</si>
  <si>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</si>
  <si>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</si>
  <si>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</si>
  <si>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</si>
  <si>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</si>
  <si>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</si>
  <si>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</si>
  <si>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</si>
  <si>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</si>
  <si>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</si>
  <si>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</si>
  <si>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</si>
  <si>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</si>
  <si>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</si>
  <si>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</si>
  <si>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</si>
  <si>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</si>
  <si>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</si>
  <si>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</si>
  <si>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</si>
  <si>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</si>
  <si>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</si>
  <si>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</si>
  <si>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</si>
  <si>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</si>
  <si>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</si>
  <si>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</si>
  <si>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</si>
  <si>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</si>
  <si>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</si>
  <si>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</si>
  <si>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</si>
  <si>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</si>
  <si>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</si>
  <si>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</si>
  <si>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</si>
  <si>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</si>
  <si>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</si>
  <si>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</si>
  <si>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</si>
  <si>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</si>
  <si>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</si>
  <si>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</si>
  <si>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</si>
  <si>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</si>
  <si>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</si>
  <si>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</si>
  <si>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</si>
  <si>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</si>
  <si>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</si>
  <si>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</si>
  <si>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</si>
  <si>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</si>
  <si>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</si>
  <si>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</si>
  <si>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</si>
  <si>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</si>
  <si>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</si>
  <si>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</si>
  <si>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</si>
  <si>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</si>
  <si>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</si>
  <si>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</si>
  <si>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</si>
  <si>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</si>
  <si>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</si>
  <si>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</si>
  <si>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</si>
  <si>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</si>
  <si>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</si>
  <si>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</si>
  <si>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</si>
  <si>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</si>
  <si>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</si>
  <si>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</si>
  <si>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</si>
  <si>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</si>
  <si>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</si>
  <si>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</si>
  <si>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</si>
  <si>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</si>
  <si>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</si>
  <si>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</si>
  <si>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</si>
  <si>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</si>
  <si>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</si>
  <si>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</si>
  <si>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</si>
  <si>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</si>
  <si>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</si>
  <si>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</si>
  <si>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</si>
  <si>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</si>
  <si>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</si>
  <si>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</si>
  <si>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</si>
  <si>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</si>
  <si>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</si>
  <si>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</si>
  <si>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</si>
  <si>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</si>
  <si>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</si>
  <si>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</si>
  <si>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</si>
  <si>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</si>
  <si>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</si>
  <si>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</si>
  <si>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</si>
  <si>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</si>
  <si>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</si>
  <si>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</si>
  <si>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</si>
  <si>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</si>
  <si>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</si>
  <si>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</si>
  <si>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</si>
  <si>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</si>
  <si>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</si>
  <si>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</si>
  <si>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</si>
  <si>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</si>
  <si>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</si>
  <si>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</si>
  <si>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</si>
  <si>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</si>
  <si>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</si>
  <si>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</si>
  <si>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</si>
  <si>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</si>
  <si>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</si>
  <si>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</si>
  <si>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</si>
  <si>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</si>
  <si>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</si>
  <si>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</si>
  <si>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</si>
  <si>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</si>
  <si>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</si>
  <si>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</si>
  <si>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</si>
  <si>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</si>
  <si>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</si>
  <si>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</si>
  <si>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</si>
  <si>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</si>
  <si>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</si>
  <si>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</si>
  <si>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</si>
  <si>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</si>
  <si>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</si>
  <si>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</si>
  <si>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</si>
  <si>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</si>
  <si>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</si>
  <si>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</si>
  <si>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</si>
  <si>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</si>
  <si>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</si>
  <si>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</si>
  <si>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</si>
  <si>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</si>
  <si>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</si>
  <si>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</si>
  <si>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</si>
  <si>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</si>
  <si>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</si>
  <si>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</si>
  <si>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</si>
  <si>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</si>
  <si>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</si>
  <si>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</si>
  <si>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</si>
  <si>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</si>
  <si>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</si>
  <si>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</si>
  <si>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</si>
  <si>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</si>
  <si>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</si>
  <si>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</si>
  <si>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</si>
  <si>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</si>
  <si>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</si>
  <si>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</si>
  <si>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</si>
  <si>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</si>
  <si>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</si>
  <si>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</si>
  <si>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</si>
  <si>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</si>
  <si>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</si>
  <si>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</si>
  <si>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</si>
  <si>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</si>
  <si>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</si>
  <si>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</si>
  <si>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</si>
  <si>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</si>
  <si>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</si>
  <si>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</si>
  <si>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</si>
  <si>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</si>
  <si>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</si>
  <si>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</si>
  <si>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</si>
  <si>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</si>
  <si>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</si>
  <si>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</si>
  <si>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</si>
  <si>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</si>
  <si>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</si>
  <si>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</si>
  <si>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</si>
  <si>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</si>
  <si>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</si>
  <si>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</si>
  <si>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</si>
  <si>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</si>
  <si>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</si>
  <si>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</si>
  <si>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</si>
  <si>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</si>
  <si>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</si>
  <si>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</si>
  <si>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</si>
  <si>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</si>
  <si>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</si>
  <si>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</si>
  <si>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</si>
  <si>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</si>
  <si>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</si>
  <si>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</si>
  <si>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</si>
  <si>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</si>
  <si>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</si>
  <si>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</si>
  <si>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</si>
  <si>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</si>
  <si>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</si>
  <si>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</si>
  <si>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</si>
  <si>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</si>
  <si>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</si>
  <si>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</si>
  <si>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</si>
  <si>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</si>
  <si>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</si>
  <si>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</si>
  <si>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</si>
  <si>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</si>
  <si>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</si>
  <si>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</si>
  <si>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</si>
  <si>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</si>
  <si>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</si>
  <si>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</si>
  <si>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</si>
  <si>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</si>
  <si>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</si>
  <si>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</si>
  <si>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</si>
  <si>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</si>
  <si>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</si>
  <si>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</si>
  <si>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</si>
  <si>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</si>
  <si>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</si>
  <si>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</si>
  <si>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</si>
  <si>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</si>
  <si>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</si>
  <si>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</si>
  <si>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</si>
  <si>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</si>
  <si>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</si>
  <si>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</si>
  <si>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</si>
  <si>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</si>
  <si>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</si>
  <si>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</si>
  <si>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</si>
  <si>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</si>
  <si>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</si>
  <si>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</si>
  <si>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</si>
  <si>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</si>
  <si>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</si>
  <si>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</si>
  <si>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</si>
  <si>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</si>
  <si>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</si>
  <si>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</si>
  <si>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</si>
  <si>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</si>
  <si>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</si>
  <si>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</si>
  <si>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</si>
  <si>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</si>
  <si>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</si>
  <si>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</si>
  <si>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</si>
  <si>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</si>
  <si>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</si>
  <si>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</si>
  <si>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</si>
  <si>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</si>
  <si>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</si>
  <si>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</si>
  <si>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</si>
  <si>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</si>
  <si>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</si>
  <si>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</si>
  <si>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</si>
  <si>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</si>
  <si>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</si>
  <si>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</si>
  <si>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</si>
  <si>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</si>
  <si>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</si>
  <si>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</si>
  <si>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</si>
  <si>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</si>
  <si>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</si>
  <si>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</si>
  <si>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</si>
  <si>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</si>
  <si>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</si>
  <si>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</si>
  <si>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</si>
  <si>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</si>
  <si>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</si>
  <si>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</si>
  <si>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</si>
  <si>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</si>
  <si>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</si>
  <si>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</si>
  <si>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</si>
  <si>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</si>
  <si>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</si>
  <si>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</si>
  <si>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</si>
  <si>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</si>
  <si>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</si>
  <si>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</si>
  <si>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</si>
  <si>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</si>
  <si>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</si>
  <si>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</si>
  <si>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</si>
  <si>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</si>
  <si>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</si>
  <si>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</si>
  <si>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</si>
  <si>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</si>
  <si>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</si>
  <si>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</si>
  <si>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</si>
  <si>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</si>
  <si>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</si>
  <si>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</si>
  <si>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</si>
  <si>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</si>
  <si>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</si>
  <si>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</si>
  <si>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</si>
  <si>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</si>
  <si>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</si>
  <si>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</si>
  <si>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</si>
  <si>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</si>
  <si>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</si>
  <si>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</si>
  <si>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</si>
  <si>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</si>
  <si>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</si>
  <si>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</si>
  <si>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</si>
  <si>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</si>
  <si>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</si>
  <si>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</si>
  <si>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</si>
  <si>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</si>
  <si>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</si>
  <si>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</si>
  <si>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</si>
  <si>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</si>
  <si>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</si>
  <si>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</si>
  <si>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</si>
  <si>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</si>
  <si>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</si>
  <si>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</si>
  <si>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</si>
  <si>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</si>
  <si>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</si>
  <si>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</si>
  <si>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</si>
  <si>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</si>
  <si>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</si>
  <si>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</si>
  <si>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</si>
  <si>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</si>
  <si>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</si>
  <si>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</si>
  <si>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</si>
  <si>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</si>
  <si>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</si>
  <si>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</si>
  <si>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</si>
  <si>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</si>
  <si>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</si>
  <si>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</si>
  <si>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</si>
  <si>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</si>
  <si>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</si>
  <si>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</si>
  <si>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</si>
  <si>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</si>
  <si>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</si>
  <si>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</si>
  <si>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</si>
  <si>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</si>
  <si>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</si>
  <si>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</si>
  <si>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</si>
  <si>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</si>
  <si>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</si>
  <si>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</si>
  <si>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</si>
  <si>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</si>
  <si>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</si>
  <si>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</si>
  <si>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</si>
  <si>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</si>
  <si>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</si>
  <si>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</si>
  <si>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</si>
  <si>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</si>
  <si>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</si>
  <si>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</si>
  <si>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</si>
  <si>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</si>
  <si>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</si>
  <si>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</si>
  <si>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</si>
  <si>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</si>
  <si>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</si>
  <si>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</si>
  <si>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</si>
  <si>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</si>
  <si>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</si>
  <si>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</si>
  <si>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</si>
  <si>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</si>
  <si>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</si>
  <si>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</si>
  <si>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</si>
  <si>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</si>
  <si>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</si>
  <si>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</si>
  <si>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</si>
  <si>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</si>
  <si>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</si>
  <si>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</si>
  <si>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</si>
  <si>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</si>
  <si>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</si>
  <si>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</si>
  <si>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</si>
  <si>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</si>
  <si>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</si>
  <si>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</si>
  <si>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</si>
  <si>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</si>
  <si>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</si>
  <si>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</si>
  <si>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</si>
  <si>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</si>
  <si>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</si>
  <si>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</si>
  <si>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</si>
  <si>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</si>
  <si>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</si>
  <si>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</si>
  <si>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</si>
  <si>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</si>
  <si>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</si>
  <si>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</si>
  <si>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</si>
  <si>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</si>
  <si>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</si>
  <si>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</si>
  <si>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</si>
  <si>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</si>
  <si>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</si>
  <si>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</si>
  <si>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</si>
  <si>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</si>
  <si>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</si>
  <si>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</si>
  <si>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</si>
  <si>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</si>
  <si>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</si>
  <si>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</si>
  <si>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</si>
  <si>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</si>
  <si>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</si>
  <si>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</si>
  <si>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</si>
  <si>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</si>
  <si>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</si>
  <si>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</si>
  <si>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</si>
  <si>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</si>
  <si>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</si>
  <si>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</si>
  <si>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</si>
  <si>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</si>
  <si>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</si>
  <si>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</si>
  <si>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</si>
  <si>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</si>
  <si>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</si>
  <si>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</si>
  <si>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</si>
  <si>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</si>
  <si>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</si>
  <si>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</si>
  <si>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</si>
  <si>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</si>
  <si>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</si>
  <si>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</si>
  <si>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</si>
  <si>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</si>
  <si>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</si>
  <si>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</si>
  <si>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</si>
  <si>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</si>
  <si>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</si>
  <si>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</si>
  <si>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</si>
  <si>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</si>
  <si>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</si>
  <si>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</si>
  <si>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</si>
  <si>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</si>
  <si>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</si>
  <si>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</si>
  <si>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</si>
  <si>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</si>
  <si>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</si>
  <si>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</si>
  <si>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</si>
  <si>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</si>
  <si>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</si>
  <si>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</si>
  <si>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</si>
  <si>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</si>
  <si>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</si>
  <si>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</si>
  <si>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</si>
  <si>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</si>
  <si>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</si>
  <si>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</si>
  <si>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</si>
  <si>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</si>
  <si>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</si>
  <si>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</si>
  <si>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</si>
  <si>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</si>
  <si>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</si>
  <si>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</si>
  <si>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</si>
  <si>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</si>
  <si>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</si>
  <si>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</si>
  <si>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</si>
  <si>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</si>
  <si>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</si>
  <si>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</si>
  <si>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</si>
  <si>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</si>
  <si>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</si>
  <si>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</si>
  <si>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</si>
  <si>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</si>
  <si>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</si>
  <si>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</si>
  <si>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</si>
  <si>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</si>
  <si>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</si>
  <si>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</si>
  <si>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</si>
  <si>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</si>
  <si>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</si>
  <si>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</si>
  <si>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</si>
  <si>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</si>
  <si>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</si>
  <si>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</si>
  <si>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</si>
  <si>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</si>
  <si>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</si>
  <si>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</si>
  <si>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</si>
  <si>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</si>
  <si>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</si>
  <si>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</si>
  <si>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</si>
  <si>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</si>
  <si>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</si>
  <si>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</si>
  <si>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</si>
  <si>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</si>
  <si>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</si>
  <si>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</si>
  <si>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</si>
  <si>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</si>
  <si>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</si>
  <si>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</si>
  <si>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</si>
  <si>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</si>
  <si>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</si>
  <si>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</si>
  <si>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</si>
  <si>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</si>
  <si>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</si>
  <si>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</si>
  <si>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</si>
  <si>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</si>
  <si>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</si>
  <si>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</si>
  <si>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</si>
  <si>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</si>
  <si>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</si>
  <si>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</si>
  <si>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</si>
  <si>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</si>
  <si>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</si>
  <si>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</si>
  <si>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</si>
  <si>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</si>
  <si>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</si>
  <si>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</si>
  <si>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</si>
  <si>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</si>
  <si>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</si>
  <si>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</si>
  <si>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</si>
  <si>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</si>
  <si>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</si>
  <si>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</si>
  <si>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</si>
  <si>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</si>
  <si>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</si>
  <si>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</si>
  <si>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</si>
  <si>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</si>
  <si>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</si>
  <si>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</si>
  <si>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</si>
  <si>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</si>
  <si>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</si>
  <si>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</si>
  <si>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</si>
  <si>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</si>
  <si>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</si>
  <si>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</si>
  <si>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</si>
  <si>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</si>
  <si>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</si>
  <si>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</si>
  <si>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</si>
  <si>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</si>
  <si>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</si>
  <si>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</si>
  <si>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</si>
  <si>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</si>
  <si>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</si>
  <si>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</si>
  <si>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</si>
  <si>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</si>
  <si>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</si>
  <si>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</si>
  <si>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</si>
  <si>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</si>
  <si>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</si>
  <si>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</si>
  <si>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</si>
  <si>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</si>
  <si>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</si>
  <si>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</si>
  <si>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</si>
  <si>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</si>
  <si>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</si>
  <si>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</si>
  <si>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</si>
  <si>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</si>
  <si>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</si>
  <si>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</si>
  <si>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</si>
  <si>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</si>
  <si>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</si>
  <si>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</si>
  <si>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</si>
  <si>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</si>
  <si>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</si>
  <si>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</si>
  <si>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</si>
  <si>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</si>
  <si>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</si>
  <si>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</si>
  <si>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</si>
  <si>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</si>
  <si>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</si>
  <si>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</si>
  <si>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</si>
  <si>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</si>
  <si>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</si>
  <si>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</si>
  <si>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</si>
  <si>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</si>
  <si>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</si>
  <si>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</si>
  <si>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</si>
  <si>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</si>
  <si>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</si>
  <si>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</si>
  <si>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</si>
  <si>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</si>
  <si>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</si>
  <si>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</si>
  <si>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</si>
  <si>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</si>
  <si>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</si>
  <si>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</si>
  <si>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</si>
  <si>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</si>
  <si>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</si>
  <si>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</si>
  <si>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</si>
  <si>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</si>
  <si>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</si>
  <si>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</si>
  <si>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</si>
  <si>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</si>
  <si>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</si>
  <si>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</si>
  <si>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</si>
  <si>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</si>
  <si>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</si>
  <si>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</si>
  <si>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</si>
  <si>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</si>
  <si>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</si>
  <si>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</si>
  <si>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</si>
  <si>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</si>
  <si>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</si>
  <si>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</si>
  <si>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</si>
  <si>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</si>
  <si>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</si>
  <si>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</si>
  <si>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</si>
  <si>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</si>
  <si>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</si>
  <si>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</si>
  <si>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</si>
  <si>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</si>
  <si>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</si>
  <si>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</si>
  <si>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</si>
  <si>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</si>
  <si>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</si>
  <si>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</si>
  <si>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</si>
  <si>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</si>
  <si>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</si>
  <si>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</si>
  <si>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</si>
  <si>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</si>
  <si>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</si>
  <si>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</si>
  <si>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</si>
  <si>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</si>
  <si>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</si>
  <si>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</si>
  <si>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</si>
  <si>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</si>
  <si>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</si>
  <si>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</si>
  <si>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</si>
  <si>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</si>
  <si>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</si>
  <si>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</si>
  <si>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</si>
  <si>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</si>
  <si>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</si>
  <si>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</si>
  <si>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</si>
  <si>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</si>
  <si>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</si>
  <si>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</si>
  <si>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</si>
  <si>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</si>
  <si>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</si>
  <si>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</si>
  <si>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</si>
  <si>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</si>
  <si>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</si>
  <si>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</si>
  <si>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</si>
  <si>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</si>
  <si>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</si>
  <si>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</si>
  <si>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</si>
  <si>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</si>
  <si>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</si>
  <si>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</si>
  <si>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</si>
  <si>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</si>
  <si>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</si>
  <si>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</si>
  <si>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</si>
  <si>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</si>
  <si>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</si>
  <si>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</si>
  <si>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</si>
  <si>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</si>
  <si>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</si>
  <si>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</si>
  <si>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</si>
  <si>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</si>
  <si>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</si>
  <si>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</si>
  <si>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</si>
  <si>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</si>
  <si>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</si>
  <si>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</si>
  <si>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</si>
  <si>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</si>
  <si>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</si>
  <si>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</si>
  <si>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</si>
  <si>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</si>
  <si>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</si>
  <si>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</si>
  <si>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</si>
  <si>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</si>
  <si>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</si>
  <si>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</si>
  <si>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</si>
  <si>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</si>
  <si>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</si>
  <si>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</si>
  <si>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</si>
  <si>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</si>
  <si>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</si>
  <si>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</si>
  <si>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</si>
  <si>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</si>
  <si>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</si>
  <si>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</si>
  <si>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</si>
  <si>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</si>
  <si>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</si>
  <si>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</si>
  <si>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</si>
  <si>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</si>
  <si>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</si>
  <si>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</si>
  <si>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</si>
  <si>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</si>
  <si>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</si>
  <si>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</si>
  <si>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</si>
  <si>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</si>
  <si>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</si>
  <si>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</si>
  <si>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</si>
  <si>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</si>
  <si>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</si>
  <si>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</si>
  <si>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</si>
  <si>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</si>
  <si>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</si>
  <si>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</si>
  <si>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</si>
  <si>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</si>
  <si>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</si>
  <si>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</si>
  <si>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</si>
  <si>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</si>
  <si>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</si>
  <si>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</si>
  <si>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</si>
  <si>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</si>
  <si>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</si>
  <si>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</si>
  <si>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</si>
  <si>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</si>
  <si>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</si>
  <si>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</si>
  <si>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</si>
  <si>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</si>
  <si>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</si>
  <si>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</si>
  <si>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</si>
  <si>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</si>
  <si>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</si>
  <si>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</si>
  <si>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</si>
  <si>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</si>
  <si>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</si>
  <si>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</si>
  <si>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</si>
  <si>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</si>
  <si>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</si>
  <si>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</si>
  <si>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</si>
  <si>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</si>
  <si>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</si>
  <si>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</si>
  <si>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</si>
  <si>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</si>
  <si>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</si>
  <si>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</si>
  <si>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</si>
  <si>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</si>
  <si>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</si>
  <si>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</si>
  <si>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</si>
  <si>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</si>
  <si>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</si>
  <si>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</si>
  <si>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</si>
  <si>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</si>
  <si>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</si>
  <si>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</si>
  <si>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</si>
  <si>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</si>
  <si>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</si>
  <si>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</si>
  <si>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</si>
  <si>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</si>
  <si>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</si>
  <si>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</si>
  <si>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</si>
  <si>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</si>
  <si>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</si>
  <si>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</si>
  <si>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</si>
  <si>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</si>
  <si>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</si>
  <si>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</si>
  <si>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</si>
  <si>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</si>
  <si>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</si>
  <si>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</si>
  <si>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</si>
  <si>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</si>
  <si>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</si>
  <si>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</si>
  <si>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</si>
  <si>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</si>
  <si>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</si>
  <si>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</si>
  <si>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</si>
  <si>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</si>
  <si>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</si>
  <si>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</si>
  <si>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</si>
  <si>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</si>
  <si>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</si>
  <si>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</si>
  <si>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</si>
  <si>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</si>
  <si>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</si>
  <si>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</si>
  <si>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</si>
  <si>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</si>
  <si>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</si>
  <si>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</si>
  <si>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</si>
  <si>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</si>
  <si>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</si>
  <si>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</si>
  <si>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</si>
  <si>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</si>
  <si>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</si>
  <si>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</si>
  <si>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</si>
  <si>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</si>
  <si>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</si>
  <si>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</si>
  <si>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</si>
  <si>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</si>
  <si>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</si>
  <si>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</si>
  <si>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</si>
  <si>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</si>
  <si>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</si>
  <si>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</si>
  <si>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</si>
  <si>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</si>
  <si>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</si>
  <si>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</si>
  <si>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</si>
  <si>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</si>
  <si>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</si>
  <si>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</si>
  <si>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</si>
  <si>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</si>
  <si>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</si>
  <si>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</si>
  <si>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</si>
  <si>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</si>
  <si>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</si>
  <si>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</si>
  <si>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</si>
  <si>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</si>
  <si>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</si>
  <si>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</si>
  <si>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</si>
  <si>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</si>
  <si>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</si>
  <si>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</si>
  <si>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</si>
  <si>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</si>
  <si>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</si>
  <si>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</si>
  <si>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</si>
  <si>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</si>
  <si>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</si>
  <si>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</si>
  <si>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</si>
  <si>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</si>
  <si>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</si>
  <si>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</si>
  <si>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</si>
  <si>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</si>
  <si>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</si>
  <si>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</si>
  <si>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</si>
  <si>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</si>
  <si>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</si>
  <si>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</si>
  <si>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</si>
  <si>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</si>
  <si>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</si>
  <si>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</si>
  <si>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</si>
  <si>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</si>
  <si>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</si>
  <si>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</si>
  <si>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</si>
  <si>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</si>
  <si>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</si>
  <si>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</si>
  <si>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</si>
  <si>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</si>
  <si>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</si>
  <si>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</si>
  <si>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</si>
  <si>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</si>
  <si>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</si>
  <si>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</si>
  <si>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</si>
  <si>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</si>
  <si>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</si>
  <si>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</si>
  <si>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</si>
  <si>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</si>
  <si>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</si>
  <si>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</si>
  <si>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</si>
  <si>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</si>
  <si>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</si>
  <si>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</si>
  <si>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</si>
  <si>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</si>
  <si>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</si>
  <si>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</si>
  <si>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</si>
  <si>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</si>
  <si>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</si>
  <si>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</si>
  <si>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</si>
  <si>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</si>
  <si>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</si>
  <si>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</si>
  <si>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</si>
  <si>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</si>
  <si>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</si>
  <si>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</si>
  <si>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</si>
  <si>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</si>
  <si>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</si>
  <si>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</si>
  <si>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</si>
  <si>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</si>
  <si>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</si>
  <si>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</si>
  <si>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</si>
  <si>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</si>
  <si>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</si>
  <si>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</si>
  <si>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</si>
  <si>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</si>
  <si>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</si>
  <si>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</si>
  <si>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</si>
  <si>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</si>
  <si>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</si>
  <si>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</si>
  <si>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</si>
  <si>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</si>
  <si>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</si>
  <si>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</si>
  <si>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</si>
  <si>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</si>
  <si>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</si>
  <si>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</si>
  <si>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</si>
  <si>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</si>
  <si>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</si>
  <si>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</si>
  <si>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</si>
  <si>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</si>
  <si>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</si>
  <si>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</si>
  <si>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</si>
  <si>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</si>
  <si>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</si>
  <si>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</si>
  <si>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</si>
  <si>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</si>
  <si>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</si>
  <si>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</si>
  <si>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</si>
  <si>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</si>
  <si>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</si>
  <si>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</si>
  <si>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</si>
  <si>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</si>
  <si>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</si>
  <si>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</si>
  <si>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</si>
  <si>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</si>
  <si>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</si>
  <si>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</si>
  <si>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</si>
  <si>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</si>
  <si>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</si>
  <si>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</si>
  <si>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</si>
  <si>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</si>
  <si>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</si>
  <si>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</si>
  <si>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</si>
  <si>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</si>
  <si>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</si>
  <si>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</si>
  <si>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</si>
  <si>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</si>
  <si>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</si>
  <si>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</si>
  <si>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</si>
  <si>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</si>
  <si>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</si>
  <si>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</si>
  <si>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</si>
  <si>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</si>
  <si>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</si>
  <si>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</si>
  <si>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</si>
  <si>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</si>
  <si>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</si>
  <si>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</si>
  <si>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</si>
  <si>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</si>
  <si>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</si>
  <si>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</si>
  <si>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</si>
  <si>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</si>
  <si>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</si>
  <si>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</si>
  <si>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</si>
  <si>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</si>
  <si>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</si>
  <si>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</si>
  <si>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</si>
  <si>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</si>
  <si>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</si>
  <si>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</si>
  <si>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</si>
  <si>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</si>
  <si>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</si>
  <si>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</si>
  <si>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</si>
  <si>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</si>
  <si>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</si>
  <si>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</si>
  <si>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</si>
  <si>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</si>
  <si>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</si>
  <si>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</si>
  <si>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</si>
  <si>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</si>
  <si>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</si>
  <si>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</si>
  <si>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</si>
  <si>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</si>
  <si>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</si>
  <si>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</si>
  <si>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</si>
  <si>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</si>
  <si>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</si>
  <si>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</si>
  <si>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</si>
  <si>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</si>
  <si>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</si>
  <si>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</si>
  <si>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</si>
  <si>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</si>
  <si>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</si>
  <si>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</si>
  <si>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</si>
  <si>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</si>
  <si>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</si>
  <si>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</si>
  <si>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</si>
  <si>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</si>
  <si>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</si>
  <si>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</si>
  <si>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</si>
  <si>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</si>
  <si>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</si>
  <si>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</si>
  <si>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</si>
  <si>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</si>
  <si>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</si>
  <si>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</si>
  <si>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</si>
  <si>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</si>
  <si>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</si>
  <si>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</si>
  <si>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</si>
  <si>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</si>
  <si>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</si>
  <si>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</si>
  <si>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</si>
  <si>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</si>
  <si>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</si>
  <si>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</si>
  <si>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</si>
  <si>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</si>
  <si>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</si>
  <si>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</si>
  <si>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</si>
  <si>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</si>
  <si>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</si>
  <si>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</si>
  <si>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</si>
  <si>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</si>
  <si>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</si>
  <si>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</si>
  <si>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</si>
  <si>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</si>
  <si>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</si>
  <si>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</si>
  <si>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</si>
  <si>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</si>
  <si>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</si>
  <si>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</si>
  <si>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</si>
  <si>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</si>
  <si>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</si>
  <si>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</si>
  <si>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</si>
  <si>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</si>
  <si>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</si>
  <si>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</si>
  <si>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</si>
  <si>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</si>
  <si>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</si>
  <si>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</si>
  <si>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</si>
  <si>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</si>
  <si>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</si>
  <si>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</si>
  <si>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</si>
  <si>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</si>
  <si>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</si>
  <si>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</si>
  <si>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</si>
  <si>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</si>
  <si>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</si>
  <si>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</si>
  <si>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</si>
  <si>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</si>
  <si>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</si>
  <si>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</si>
  <si>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</si>
  <si>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</si>
  <si>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</si>
  <si>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</si>
  <si>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</si>
  <si>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</si>
  <si>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</si>
  <si>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</si>
  <si>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</si>
  <si>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</si>
  <si>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</si>
  <si>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</si>
  <si>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</si>
  <si>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</si>
  <si>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</si>
  <si>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</si>
  <si>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</si>
  <si>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</si>
  <si>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</si>
  <si>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</si>
  <si>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</si>
  <si>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</si>
  <si>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</si>
  <si>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</si>
  <si>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</si>
  <si>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</si>
  <si>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</si>
  <si>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</si>
  <si>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</si>
  <si>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</si>
  <si>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</si>
  <si>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</si>
  <si>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</si>
  <si>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</si>
  <si>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</si>
  <si>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</si>
  <si>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</si>
  <si>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</si>
  <si>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</si>
  <si>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</si>
  <si>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</si>
  <si>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</si>
  <si>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</si>
  <si>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</si>
  <si>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</si>
  <si>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</si>
  <si>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</si>
  <si>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</si>
  <si>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</si>
  <si>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</si>
  <si>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</si>
  <si>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</si>
  <si>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</si>
  <si>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</si>
  <si>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</si>
  <si>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</si>
  <si>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</si>
  <si>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</si>
  <si>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</si>
  <si>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</si>
  <si>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</si>
  <si>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</si>
  <si>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</si>
  <si>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</si>
  <si>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</si>
  <si>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</si>
  <si>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</si>
  <si>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</si>
  <si>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</si>
  <si>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</si>
  <si>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</si>
  <si>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</si>
  <si>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</si>
  <si>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</si>
  <si>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</si>
  <si>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</si>
  <si>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</si>
  <si>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</si>
  <si>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</si>
  <si>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</si>
  <si>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</si>
  <si>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</si>
  <si>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</si>
  <si>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</si>
  <si>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</si>
  <si>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</si>
  <si>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</si>
  <si>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</si>
  <si>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</si>
  <si>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</si>
  <si>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</si>
  <si>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</si>
  <si>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</si>
  <si>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</si>
  <si>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</si>
  <si>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</si>
  <si>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</si>
  <si>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</si>
  <si>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</si>
  <si>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</si>
  <si>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</si>
  <si>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</si>
  <si>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</si>
  <si>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</si>
  <si>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</si>
  <si>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</si>
  <si>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</si>
  <si>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</si>
  <si>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</si>
  <si>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</si>
  <si>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</si>
  <si>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</si>
  <si>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</si>
  <si>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</si>
  <si>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</si>
  <si>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</si>
  <si>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</si>
  <si>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</si>
  <si>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</si>
  <si>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</si>
  <si>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</si>
  <si>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</si>
  <si>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</si>
  <si>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</si>
  <si>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</si>
  <si>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</si>
  <si>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</si>
  <si>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</si>
  <si>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</si>
  <si>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</si>
  <si>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</si>
  <si>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</si>
  <si>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</si>
  <si>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</si>
  <si>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</si>
  <si>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</si>
  <si>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</si>
  <si>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</si>
  <si>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</si>
  <si>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</si>
  <si>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</si>
  <si>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</si>
  <si>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</si>
  <si>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</si>
  <si>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</si>
  <si>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</si>
  <si>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</si>
  <si>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</si>
  <si>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</si>
  <si>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</si>
  <si>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</si>
  <si>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</si>
  <si>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</si>
  <si>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</si>
  <si>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</si>
  <si>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</si>
  <si>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</si>
  <si>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</si>
  <si>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</si>
  <si>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</si>
  <si>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</si>
  <si>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</si>
  <si>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</si>
  <si>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</si>
  <si>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</si>
  <si>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</si>
  <si>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</si>
  <si>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</si>
  <si>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</si>
  <si>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</si>
  <si>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</si>
  <si>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</si>
  <si>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</si>
  <si>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</si>
  <si>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</si>
  <si>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</si>
  <si>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</si>
  <si>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</si>
  <si>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</si>
  <si>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</si>
  <si>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</si>
  <si>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</si>
  <si>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</si>
  <si>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</si>
  <si>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</si>
  <si>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</si>
  <si>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</si>
  <si>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</si>
  <si>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</si>
  <si>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</si>
  <si>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</si>
  <si>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</si>
  <si>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</si>
  <si>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</si>
  <si>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</si>
  <si>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</si>
  <si>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</si>
  <si>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</si>
  <si>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</si>
  <si>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</si>
  <si>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</si>
  <si>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</si>
  <si>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</si>
  <si>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</si>
  <si>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</si>
  <si>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</si>
  <si>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</si>
  <si>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</si>
  <si>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</si>
  <si>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</si>
  <si>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</si>
  <si>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</si>
  <si>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</si>
  <si>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</si>
  <si>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</si>
  <si>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</si>
  <si>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</si>
  <si>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</si>
  <si>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</si>
  <si>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</si>
  <si>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</si>
  <si>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</si>
  <si>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</si>
  <si>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</si>
  <si>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</si>
  <si>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</si>
  <si>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</si>
  <si>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</si>
  <si>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</si>
  <si>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</si>
  <si>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</si>
  <si>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</si>
  <si>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</si>
  <si>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</si>
  <si>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</si>
  <si>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</si>
  <si>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</si>
  <si>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</si>
  <si>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</si>
  <si>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</si>
  <si>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</si>
  <si>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</si>
  <si>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</si>
  <si>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</si>
  <si>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</si>
  <si>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</si>
  <si>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</si>
  <si>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</si>
  <si>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</si>
  <si>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</si>
  <si>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</si>
  <si>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</si>
  <si>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</si>
  <si>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</si>
  <si>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</si>
  <si>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</si>
  <si>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</si>
  <si>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</si>
  <si>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</si>
  <si>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</si>
  <si>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</si>
  <si>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</si>
  <si>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</si>
  <si>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</si>
  <si>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</si>
  <si>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</si>
  <si>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</si>
  <si>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</si>
  <si>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</si>
  <si>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</si>
  <si>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</si>
  <si>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</si>
  <si>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</si>
  <si>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</si>
  <si>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</si>
  <si>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</si>
  <si>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</si>
  <si>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</si>
  <si>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</si>
  <si>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</si>
  <si>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</si>
  <si>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</si>
  <si>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</si>
  <si>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</si>
  <si>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</si>
  <si>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</si>
  <si>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</si>
  <si>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</si>
  <si>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</si>
  <si>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</si>
  <si>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</si>
  <si>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</si>
  <si>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</si>
  <si>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</si>
  <si>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</si>
  <si>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</si>
  <si>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</si>
  <si>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</si>
  <si>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</si>
  <si>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</si>
  <si>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</si>
  <si>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</si>
  <si>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</si>
  <si>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</si>
  <si>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</si>
  <si>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</si>
  <si>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</si>
  <si>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</si>
  <si>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</si>
  <si>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</si>
  <si>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</si>
  <si>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</si>
  <si>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</si>
  <si>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</si>
  <si>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</si>
  <si>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</si>
  <si>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</si>
  <si>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</si>
  <si>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</si>
  <si>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</si>
  <si>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</si>
  <si>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</si>
  <si>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</si>
  <si>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</si>
  <si>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</si>
  <si>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</si>
  <si>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</si>
  <si>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</si>
  <si>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</si>
  <si>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</si>
  <si>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</si>
  <si>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</si>
  <si>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</si>
  <si>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</si>
  <si>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</si>
  <si>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</si>
  <si>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</si>
  <si>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</si>
  <si>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</si>
  <si>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</si>
  <si>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</si>
  <si>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</si>
  <si>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</si>
  <si>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</si>
  <si>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</si>
  <si>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</si>
  <si>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</si>
  <si>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</si>
  <si>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</si>
  <si>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</si>
  <si>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</si>
  <si>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</si>
  <si>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</si>
  <si>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</si>
  <si>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</si>
  <si>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</si>
  <si>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</si>
  <si>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</si>
  <si>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</si>
  <si>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</si>
  <si>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</si>
  <si>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</si>
  <si>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</si>
  <si>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</si>
  <si>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</si>
  <si>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</si>
  <si>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</si>
  <si>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</si>
  <si>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</si>
  <si>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</si>
  <si>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</si>
  <si>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</si>
  <si>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</si>
  <si>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</si>
  <si>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</si>
  <si>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</si>
  <si>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</si>
  <si>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</si>
  <si>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</si>
  <si>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</si>
  <si>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</si>
  <si>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</si>
  <si>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</si>
  <si>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</si>
  <si>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</si>
  <si>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</si>
  <si>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</si>
  <si>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</si>
  <si>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</si>
  <si>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</si>
  <si>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</si>
  <si>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</si>
  <si>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</si>
  <si>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</si>
  <si>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</si>
  <si>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</si>
  <si>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</si>
  <si>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</si>
  <si>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</si>
  <si>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</si>
  <si>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</si>
  <si>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</si>
  <si>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</si>
  <si>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</si>
  <si>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</si>
  <si>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</si>
  <si>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</si>
  <si>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</si>
  <si>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</si>
  <si>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</si>
  <si>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</si>
  <si>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</si>
  <si>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</si>
  <si>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</si>
  <si>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</si>
  <si>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</si>
  <si>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</si>
  <si>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</si>
  <si>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</si>
  <si>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</si>
  <si>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</si>
  <si>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</si>
  <si>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</si>
  <si>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</si>
  <si>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</si>
  <si>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</si>
  <si>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</si>
  <si>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</si>
  <si>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</si>
  <si>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</si>
  <si>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</si>
  <si>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</si>
  <si>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</si>
  <si>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</si>
  <si>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</si>
  <si>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</si>
  <si>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</si>
  <si>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</si>
  <si>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</si>
  <si>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</si>
  <si>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</si>
  <si>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</si>
  <si>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</si>
  <si>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</si>
  <si>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</si>
  <si>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</si>
  <si>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</si>
  <si>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</si>
  <si>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</si>
  <si>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</si>
  <si>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</si>
  <si>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</si>
  <si>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</si>
  <si>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</si>
  <si>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</si>
  <si>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</si>
  <si>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</si>
  <si>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</si>
  <si>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</si>
  <si>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</si>
  <si>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</si>
  <si>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</si>
  <si>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</si>
  <si>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</si>
  <si>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</si>
  <si>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</si>
  <si>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</si>
  <si>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</si>
  <si>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</si>
  <si>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</si>
  <si>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</si>
  <si>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</si>
  <si>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</si>
  <si>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</si>
  <si>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</si>
  <si>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</si>
  <si>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</si>
  <si>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</si>
  <si>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</si>
  <si>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</si>
  <si>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</si>
  <si>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</si>
  <si>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</si>
  <si>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</si>
  <si>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</si>
  <si>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</si>
  <si>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</si>
  <si>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</si>
  <si>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</si>
  <si>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</si>
  <si>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</si>
  <si>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</si>
  <si>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</si>
  <si>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</si>
  <si>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</si>
  <si>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</si>
  <si>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</si>
  <si>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</si>
  <si>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</si>
  <si>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</si>
  <si>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</si>
  <si>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</si>
  <si>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</si>
  <si>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</si>
  <si>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</si>
  <si>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</si>
  <si>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</si>
  <si>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</si>
  <si>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</si>
  <si>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</si>
  <si>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</si>
  <si>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</si>
  <si>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</si>
  <si>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</si>
  <si>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</si>
  <si>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</si>
  <si>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</si>
  <si>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</si>
  <si>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</si>
  <si>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</si>
  <si>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</si>
  <si>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</si>
  <si>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</si>
  <si>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</si>
  <si>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</si>
  <si>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</si>
  <si>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</si>
  <si>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</si>
  <si>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</si>
  <si>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</si>
  <si>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</si>
  <si>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</si>
  <si>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</si>
  <si>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</si>
  <si>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</si>
  <si>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</si>
  <si>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</si>
  <si>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</si>
  <si>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</si>
  <si>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</si>
  <si>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</si>
  <si>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</si>
  <si>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</si>
  <si>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</si>
  <si>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</si>
  <si>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</si>
  <si>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</si>
  <si>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</si>
  <si>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</si>
  <si>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</si>
  <si>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</si>
  <si>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</si>
  <si>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</si>
  <si>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</si>
  <si>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</si>
  <si>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</si>
  <si>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</si>
  <si>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</si>
  <si>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</si>
  <si>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</si>
  <si>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</si>
  <si>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</si>
  <si>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</si>
  <si>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</si>
  <si>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</si>
  <si>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</si>
  <si>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</si>
  <si>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</si>
  <si>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</si>
  <si>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</si>
  <si>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</si>
  <si>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</si>
  <si>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</si>
  <si>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</si>
  <si>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</si>
  <si>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</si>
  <si>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</si>
  <si>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</si>
  <si>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</si>
  <si>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</si>
  <si>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</si>
  <si>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</si>
  <si>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</si>
  <si>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</si>
  <si>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</si>
  <si>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</si>
  <si>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</si>
  <si>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</si>
  <si>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</si>
  <si>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</si>
  <si>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</si>
  <si>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</si>
  <si>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</si>
  <si>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</si>
  <si>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</si>
  <si>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</si>
  <si>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</si>
  <si>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</si>
  <si>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</si>
  <si>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</si>
  <si>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</si>
  <si>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</si>
  <si>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</si>
  <si>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</si>
  <si>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</si>
  <si>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</si>
  <si>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</si>
  <si>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</si>
  <si>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</si>
  <si>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</si>
  <si>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</si>
  <si>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</si>
  <si>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</si>
  <si>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</si>
  <si>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</si>
  <si>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</si>
  <si>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</si>
  <si>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</si>
  <si>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</si>
  <si>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</si>
  <si>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</si>
  <si>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</si>
  <si>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</si>
  <si>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</si>
  <si>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</si>
  <si>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</si>
  <si>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</si>
  <si>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</si>
  <si>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</si>
  <si>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</si>
  <si>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</si>
  <si>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</si>
  <si>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</si>
  <si>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</si>
  <si>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</si>
  <si>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</si>
  <si>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</si>
  <si>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</si>
  <si>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</si>
  <si>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</si>
  <si>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</si>
  <si>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</si>
  <si>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</si>
  <si>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</si>
  <si>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</si>
  <si>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</si>
  <si>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</si>
  <si>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</si>
  <si>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</si>
  <si>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</si>
  <si>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</si>
  <si>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</si>
  <si>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</si>
  <si>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</si>
  <si>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</si>
  <si>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</si>
  <si>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</si>
  <si>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</si>
  <si>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</si>
  <si>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</si>
  <si>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</si>
  <si>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</si>
  <si>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</si>
  <si>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</si>
  <si>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</si>
  <si>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</si>
  <si>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</si>
  <si>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</si>
  <si>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</si>
  <si>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</si>
  <si>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</si>
  <si>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</si>
  <si>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</si>
  <si>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</si>
  <si>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</si>
  <si>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</si>
  <si>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</si>
  <si>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</si>
  <si>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</si>
  <si>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</si>
  <si>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</si>
  <si>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</si>
  <si>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</si>
  <si>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</si>
  <si>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</si>
  <si>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</si>
  <si>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</si>
  <si>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</si>
  <si>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</si>
  <si>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</si>
  <si>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</si>
  <si>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</si>
  <si>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</si>
  <si>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</si>
  <si>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</si>
  <si>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</si>
  <si>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</si>
  <si>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</si>
  <si>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</si>
  <si>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</si>
  <si>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</si>
  <si>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</si>
  <si>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</si>
  <si>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</si>
  <si>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</si>
  <si>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</si>
  <si>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</si>
  <si>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</si>
  <si>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</si>
  <si>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</si>
  <si>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</si>
  <si>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</si>
  <si>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</si>
  <si>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</si>
  <si>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</si>
  <si>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</si>
  <si>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</si>
  <si>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</si>
  <si>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</si>
  <si>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</si>
  <si>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</si>
  <si>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</si>
  <si>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</si>
  <si>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</si>
  <si>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</si>
  <si>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</si>
  <si>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</si>
  <si>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</si>
  <si>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</si>
  <si>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</si>
  <si>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</si>
  <si>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</si>
  <si>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</si>
  <si>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</si>
  <si>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</si>
  <si>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</si>
  <si>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</si>
  <si>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</si>
  <si>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</si>
  <si>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</si>
  <si>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</si>
  <si>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</si>
  <si>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</si>
  <si>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</si>
  <si>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</si>
  <si>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</si>
  <si>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</si>
  <si>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</si>
  <si>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</si>
  <si>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</si>
  <si>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</si>
  <si>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</si>
  <si>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</si>
  <si>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</si>
  <si>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</si>
  <si>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</si>
  <si>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</si>
  <si>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</si>
  <si>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</si>
  <si>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</si>
  <si>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</si>
  <si>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</si>
  <si>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</si>
  <si>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</si>
  <si>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</si>
  <si>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</si>
  <si>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</si>
  <si>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</si>
  <si>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</si>
  <si>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</si>
  <si>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</si>
  <si>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</si>
  <si>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</si>
  <si>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</si>
  <si>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</si>
  <si>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</si>
  <si>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</si>
  <si>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</si>
  <si>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</si>
  <si>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</si>
  <si>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</si>
  <si>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</si>
  <si>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</si>
  <si>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</si>
  <si>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</si>
  <si>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</si>
  <si>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</si>
  <si>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</si>
  <si>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</si>
  <si>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</si>
  <si>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</si>
  <si>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</si>
  <si>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</si>
  <si>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</si>
  <si>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</si>
  <si>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</si>
  <si>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</si>
  <si>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</si>
  <si>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</si>
  <si>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</si>
  <si>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</si>
  <si>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</si>
  <si>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</si>
  <si>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</si>
  <si>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</si>
  <si>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</si>
  <si>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</si>
  <si>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</si>
  <si>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</si>
  <si>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</si>
  <si>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</si>
  <si>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</si>
  <si>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</si>
  <si>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</si>
  <si>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</si>
  <si>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</si>
  <si>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</si>
  <si>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</si>
  <si>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</si>
  <si>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</si>
  <si>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</si>
  <si>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</si>
  <si>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</si>
  <si>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</si>
  <si>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</si>
  <si>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</si>
  <si>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</si>
  <si>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</si>
  <si>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</si>
  <si>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</si>
  <si>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</si>
  <si>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</si>
  <si>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</si>
  <si>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</si>
  <si>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</si>
  <si>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</si>
  <si>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</si>
  <si>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</si>
  <si>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</si>
  <si>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</si>
  <si>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</si>
  <si>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</si>
  <si>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</si>
  <si>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</si>
  <si>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</si>
  <si>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</si>
  <si>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</si>
  <si>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</si>
  <si>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</si>
  <si>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</si>
  <si>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</si>
  <si>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</si>
  <si>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</si>
  <si>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</si>
  <si>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</si>
  <si>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</si>
  <si>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</si>
  <si>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</si>
  <si>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</si>
  <si>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</si>
  <si>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</si>
  <si>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</si>
  <si>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</si>
  <si>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</si>
  <si>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</si>
  <si>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</si>
  <si>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</si>
  <si>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</si>
  <si>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</si>
  <si>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</si>
  <si>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</si>
  <si>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</si>
  <si>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</si>
  <si>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</si>
  <si>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</si>
  <si>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</si>
  <si>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</si>
  <si>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</si>
  <si>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</si>
  <si>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</si>
  <si>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</si>
  <si>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</si>
  <si>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</si>
  <si>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</si>
  <si>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</si>
  <si>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</si>
  <si>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</si>
  <si>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</si>
  <si>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</si>
  <si>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</si>
  <si>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</si>
  <si>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</si>
  <si>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</si>
  <si>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</si>
  <si>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</si>
  <si>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</si>
  <si>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</si>
  <si>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</si>
  <si>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</si>
  <si>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</si>
  <si>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</si>
  <si>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</si>
  <si>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</si>
  <si>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</si>
  <si>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</si>
  <si>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</si>
  <si>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</si>
  <si>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</si>
  <si>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</si>
  <si>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</si>
  <si>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</si>
  <si>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</si>
  <si>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</si>
  <si>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</si>
  <si>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</si>
  <si>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</si>
  <si>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</si>
  <si>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</si>
  <si>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</si>
  <si>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</si>
  <si>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</si>
  <si>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</si>
  <si>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</si>
  <si>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</si>
  <si>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</si>
  <si>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</si>
  <si>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</si>
  <si>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</si>
  <si>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</si>
  <si>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</si>
  <si>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</si>
  <si>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</si>
  <si>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</si>
  <si>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</si>
  <si>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</si>
  <si>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</si>
  <si>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</si>
  <si>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</si>
  <si>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</si>
  <si>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</si>
  <si>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</si>
  <si>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</si>
  <si>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</si>
  <si>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</si>
  <si>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</si>
  <si>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</si>
  <si>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</si>
  <si>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</si>
  <si>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</si>
  <si>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</si>
  <si>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</si>
  <si>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</si>
  <si>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</si>
  <si>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</si>
  <si>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</si>
  <si>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</si>
  <si>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</si>
  <si>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</si>
  <si>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</si>
  <si>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</si>
  <si>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</si>
  <si>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</si>
  <si>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</si>
  <si>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</si>
  <si>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</si>
  <si>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</si>
  <si>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</si>
  <si>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</si>
  <si>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</si>
  <si>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</si>
  <si>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</si>
  <si>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</si>
  <si>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</si>
  <si>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</si>
  <si>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</si>
  <si>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</si>
  <si>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</si>
  <si>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</si>
  <si>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</si>
  <si>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</si>
  <si>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</si>
  <si>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</si>
  <si>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</si>
  <si>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</si>
  <si>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</si>
  <si>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</si>
  <si>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</si>
  <si>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</si>
  <si>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</si>
  <si>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</si>
  <si>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</si>
  <si>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</si>
  <si>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</si>
  <si>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</si>
  <si>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</si>
  <si>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</si>
  <si>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</si>
  <si>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</si>
  <si>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</si>
  <si>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</si>
  <si>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</si>
  <si>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</si>
  <si>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</si>
  <si>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</si>
  <si>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</si>
  <si>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</si>
  <si>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</si>
  <si>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</si>
  <si>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</si>
  <si>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</si>
  <si>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</si>
  <si>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</si>
  <si>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</si>
  <si>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</si>
  <si>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</si>
  <si>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</si>
  <si>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</si>
  <si>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</si>
  <si>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</si>
  <si>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</si>
  <si>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</si>
  <si>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</si>
  <si>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</si>
  <si>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</si>
  <si>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</si>
  <si>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</si>
  <si>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</si>
  <si>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</si>
  <si>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</si>
  <si>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</si>
  <si>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</si>
  <si>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</si>
  <si>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</si>
  <si>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</si>
  <si>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</si>
  <si>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</si>
  <si>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</si>
  <si>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</si>
  <si>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</si>
  <si>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</si>
  <si>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</si>
  <si>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</si>
  <si>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</si>
  <si>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</si>
  <si>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</si>
  <si>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</si>
  <si>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</si>
  <si>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</si>
  <si>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</si>
  <si>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</si>
  <si>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</si>
  <si>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</si>
  <si>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</si>
  <si>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</si>
  <si>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</si>
  <si>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</si>
  <si>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</si>
  <si>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</si>
  <si>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</si>
  <si>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</si>
  <si>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</si>
  <si>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</si>
  <si>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</si>
  <si>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</si>
  <si>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</si>
  <si>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</si>
  <si>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</si>
  <si>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</si>
  <si>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</si>
  <si>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</si>
  <si>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</si>
  <si>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</si>
  <si>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</si>
  <si>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</si>
  <si>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</si>
  <si>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</si>
  <si>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</si>
  <si>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</si>
  <si>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</si>
  <si>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</si>
  <si>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</si>
  <si>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</si>
  <si>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</si>
  <si>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</si>
  <si>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</si>
  <si>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</si>
  <si>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</si>
  <si>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</si>
  <si>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</si>
  <si>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</si>
  <si>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</si>
  <si>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</si>
  <si>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</si>
  <si>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</si>
  <si>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</si>
  <si>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</si>
  <si>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</si>
  <si>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</si>
  <si>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</si>
  <si>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</si>
  <si>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</si>
  <si>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</si>
  <si>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</si>
  <si>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</si>
  <si>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</si>
  <si>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</si>
  <si>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</si>
  <si>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</si>
  <si>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</si>
  <si>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</si>
  <si>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</si>
  <si>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</si>
  <si>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</si>
  <si>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</si>
  <si>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</si>
  <si>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</si>
  <si>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</si>
  <si>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</si>
  <si>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</si>
  <si>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</si>
  <si>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</si>
  <si>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</si>
  <si>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</si>
  <si>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</si>
  <si>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</si>
  <si>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</si>
  <si>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</si>
  <si>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</si>
  <si>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</si>
  <si>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</si>
  <si>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</si>
  <si>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</si>
  <si>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</si>
  <si>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</si>
  <si>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</si>
  <si>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</si>
  <si>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</si>
  <si>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</si>
  <si>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</si>
  <si>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</si>
  <si>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</si>
  <si>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</si>
  <si>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</si>
  <si>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</si>
  <si>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</si>
  <si>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</si>
  <si>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</si>
  <si>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</si>
  <si>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</si>
  <si>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</si>
  <si>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</si>
  <si>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</si>
  <si>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</si>
  <si>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</si>
  <si>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</si>
  <si>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</si>
  <si>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</si>
  <si>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</si>
  <si>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</si>
  <si>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</si>
  <si>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</si>
  <si>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</si>
  <si>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</si>
  <si>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</si>
  <si>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</si>
  <si>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</si>
  <si>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</si>
  <si>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</si>
  <si>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</si>
  <si>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</si>
  <si>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</si>
  <si>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</si>
  <si>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</si>
  <si>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</si>
  <si>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</si>
  <si>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</si>
  <si>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</si>
  <si>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</si>
  <si>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</si>
  <si>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</si>
  <si>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</si>
  <si>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</si>
  <si>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</si>
  <si>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</si>
  <si>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</si>
  <si>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</si>
  <si>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</si>
  <si>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</si>
  <si>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</si>
  <si>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</si>
  <si>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</si>
  <si>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</si>
  <si>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</si>
  <si>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</si>
  <si>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</si>
  <si>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</si>
  <si>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</si>
  <si>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</si>
  <si>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</si>
  <si>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</si>
  <si>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</si>
  <si>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</si>
  <si>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</si>
  <si>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</si>
  <si>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</si>
  <si>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</si>
  <si>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</si>
  <si>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</si>
  <si>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</si>
  <si>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</si>
  <si>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</si>
  <si>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</si>
  <si>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</si>
  <si>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</si>
  <si>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</si>
  <si>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</si>
  <si>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</si>
  <si>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</si>
  <si>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</si>
  <si>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</si>
  <si>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</si>
  <si>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</si>
  <si>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</si>
  <si>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</si>
  <si>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</si>
  <si>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</si>
  <si>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</si>
  <si>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</si>
  <si>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</si>
  <si>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</si>
  <si>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</si>
  <si>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</si>
  <si>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</si>
  <si>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</si>
  <si>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</si>
  <si>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</si>
  <si>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</si>
  <si>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</si>
  <si>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</si>
  <si>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</si>
  <si>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</si>
  <si>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</si>
  <si>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</si>
  <si>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</si>
  <si>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</si>
  <si>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</si>
  <si>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</si>
  <si>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</si>
  <si>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</si>
  <si>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</si>
  <si>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</si>
  <si>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</si>
  <si>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</si>
  <si>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</si>
  <si>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</si>
  <si>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</si>
  <si>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</si>
  <si>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</si>
  <si>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</si>
  <si>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</si>
  <si>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</si>
  <si>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</si>
  <si>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</si>
  <si>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</si>
  <si>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</si>
  <si>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</si>
  <si>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</si>
  <si>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</si>
  <si>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</si>
  <si>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</si>
  <si>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</si>
  <si>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</si>
  <si>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</si>
  <si>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</si>
  <si>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</si>
  <si>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</si>
  <si>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</si>
  <si>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</si>
  <si>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</si>
  <si>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</si>
  <si>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</si>
  <si>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</si>
  <si>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</si>
  <si>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</si>
  <si>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</si>
  <si>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</si>
  <si>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</si>
  <si>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</si>
  <si>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</si>
  <si>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</si>
  <si>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</si>
  <si>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</si>
  <si>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</si>
  <si>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</si>
  <si>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</si>
  <si>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</si>
  <si>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</si>
  <si>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</si>
  <si>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</si>
  <si>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</si>
  <si>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</si>
  <si>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</si>
  <si>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</si>
  <si>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</si>
  <si>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</si>
  <si>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</si>
  <si>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</si>
  <si>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</si>
  <si>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</si>
  <si>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</si>
  <si>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</si>
  <si>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</si>
  <si>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</si>
  <si>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</si>
  <si>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</si>
  <si>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</si>
  <si>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</si>
  <si>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</si>
  <si>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</si>
  <si>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</si>
  <si>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</si>
  <si>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</si>
  <si>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</si>
  <si>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</si>
  <si>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</si>
  <si>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</si>
  <si>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</si>
  <si>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</si>
  <si>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</si>
  <si>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</si>
  <si>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</si>
  <si>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</si>
  <si>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</si>
  <si>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</si>
  <si>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</si>
  <si>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</si>
  <si>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</si>
  <si>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</si>
  <si>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</si>
  <si>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</si>
  <si>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</si>
  <si>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</si>
  <si>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</si>
  <si>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</si>
  <si>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</si>
  <si>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</si>
  <si>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</si>
  <si>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</si>
  <si>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</si>
  <si>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</si>
  <si>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</si>
  <si>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</si>
  <si>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</si>
  <si>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</si>
  <si>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</si>
  <si>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</si>
  <si>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</si>
  <si>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</si>
  <si>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</si>
  <si>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</si>
  <si>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</si>
  <si>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</si>
  <si>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</si>
  <si>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</si>
  <si>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</si>
  <si>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</si>
  <si>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</si>
  <si>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</si>
  <si>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</si>
  <si>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</si>
  <si>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</si>
  <si>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</si>
  <si>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</si>
  <si>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</si>
  <si>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</si>
  <si>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</si>
  <si>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</si>
  <si>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</si>
  <si>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</si>
  <si>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</si>
  <si>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</si>
  <si>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</si>
  <si>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</si>
  <si>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</si>
  <si>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</si>
  <si>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</si>
  <si>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</si>
  <si>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</si>
  <si>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</si>
  <si>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</si>
  <si>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</si>
  <si>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</si>
  <si>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</si>
  <si>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</si>
  <si>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</si>
  <si>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</si>
  <si>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</si>
  <si>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</si>
  <si>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</si>
  <si>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</si>
  <si>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</si>
  <si>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</si>
  <si>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</si>
  <si>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</si>
  <si>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</si>
  <si>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</si>
  <si>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</si>
  <si>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</si>
  <si>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</si>
  <si>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</si>
  <si>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</si>
  <si>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</si>
  <si>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</si>
  <si>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</si>
  <si>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</si>
  <si>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</si>
  <si>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</si>
  <si>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</si>
  <si>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</si>
  <si>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</si>
  <si>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</si>
  <si>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</si>
  <si>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</si>
  <si>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</si>
  <si>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</si>
  <si>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</si>
  <si>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</si>
  <si>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</si>
  <si>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</si>
  <si>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</si>
  <si>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</si>
  <si>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</si>
  <si>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</si>
  <si>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</si>
  <si>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</si>
  <si>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</si>
  <si>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</si>
  <si>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</si>
  <si>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</si>
  <si>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</si>
  <si>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</si>
  <si>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</si>
  <si>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</si>
  <si>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</si>
  <si>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</si>
  <si>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</si>
  <si>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</si>
  <si>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</si>
  <si>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</si>
  <si>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</si>
  <si>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</si>
  <si>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</si>
  <si>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</si>
  <si>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</si>
  <si>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</si>
  <si>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</si>
  <si>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</si>
  <si>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</si>
  <si>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</si>
  <si>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</si>
  <si>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</si>
  <si>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</si>
  <si>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</si>
  <si>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</si>
  <si>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</si>
  <si>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</si>
  <si>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</si>
  <si>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</si>
  <si>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</si>
  <si>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</si>
  <si>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</si>
  <si>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</si>
  <si>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</si>
  <si>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</si>
  <si>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</si>
  <si>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</si>
  <si>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</si>
  <si>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</si>
  <si>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</si>
  <si>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</si>
  <si>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</si>
  <si>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</si>
  <si>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</si>
  <si>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</si>
  <si>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</si>
  <si>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</si>
  <si>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</si>
  <si>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</si>
  <si>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</si>
  <si>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</si>
  <si>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</si>
  <si>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</si>
  <si>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</si>
  <si>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</si>
  <si>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</si>
  <si>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</si>
  <si>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</si>
  <si>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</si>
  <si>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</si>
  <si>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</si>
  <si>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</si>
  <si>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</si>
  <si>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</si>
  <si>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</si>
  <si>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</si>
  <si>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</si>
  <si>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</si>
  <si>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</si>
  <si>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</si>
  <si>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</si>
  <si>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</si>
  <si>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</si>
  <si>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</si>
  <si>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</si>
  <si>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</si>
  <si>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</si>
  <si>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</si>
  <si>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</si>
  <si>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</si>
  <si>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</si>
  <si>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</si>
  <si>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</si>
  <si>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</si>
  <si>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</si>
  <si>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</si>
  <si>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</si>
  <si>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</si>
  <si>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</si>
  <si>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</si>
  <si>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</si>
  <si>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</si>
  <si>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</si>
  <si>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</si>
  <si>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</si>
  <si>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</si>
  <si>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</si>
  <si>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</si>
  <si>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</si>
  <si>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</si>
  <si>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</si>
  <si>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</si>
  <si>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</si>
  <si>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</si>
  <si>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</si>
  <si>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</si>
  <si>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</si>
  <si>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</si>
  <si>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</si>
  <si>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</si>
  <si>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</si>
  <si>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</si>
  <si>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</si>
  <si>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</si>
  <si>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</si>
  <si>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</si>
  <si>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</si>
  <si>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</si>
  <si>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</si>
  <si>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</si>
  <si>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</si>
  <si>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</si>
  <si>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</si>
  <si>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</si>
  <si>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</si>
  <si>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</si>
  <si>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</si>
  <si>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</si>
  <si>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</si>
  <si>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</si>
  <si>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</si>
  <si>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</si>
  <si>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</si>
  <si>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</si>
  <si>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</si>
  <si>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</si>
  <si>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</si>
  <si>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</si>
  <si>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</si>
  <si>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</si>
  <si>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</si>
  <si>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</si>
  <si>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</si>
  <si>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</si>
  <si>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</si>
  <si>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</si>
  <si>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</si>
  <si>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</si>
  <si>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</si>
  <si>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</si>
  <si>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</si>
  <si>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</si>
  <si>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</si>
  <si>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</si>
  <si>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</si>
  <si>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</si>
  <si>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</si>
  <si>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</si>
  <si>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</si>
  <si>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</si>
  <si>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</si>
  <si>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</si>
  <si>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</si>
  <si>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</si>
  <si>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</si>
  <si>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</si>
  <si>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</si>
  <si>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</si>
  <si>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</si>
  <si>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</si>
  <si>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</si>
  <si>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</si>
  <si>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</si>
  <si>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</si>
  <si>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</si>
  <si>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</si>
  <si>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</si>
  <si>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</si>
  <si>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</si>
  <si>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</si>
  <si>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</si>
  <si>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</si>
  <si>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</si>
  <si>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</si>
  <si>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</si>
  <si>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</si>
  <si>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</si>
  <si>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</si>
  <si>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</si>
  <si>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</si>
  <si>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</si>
  <si>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</si>
  <si>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</si>
  <si>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</si>
  <si>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</si>
  <si>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</si>
  <si>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</si>
  <si>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</si>
  <si>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</si>
  <si>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</si>
  <si>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</si>
  <si>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</si>
  <si>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</si>
  <si>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</si>
  <si>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</si>
  <si>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</si>
  <si>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</si>
  <si>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</si>
  <si>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</si>
  <si>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</si>
  <si>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</si>
  <si>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</si>
  <si>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</si>
  <si>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</si>
  <si>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</si>
  <si>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</si>
  <si>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</si>
  <si>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</si>
  <si>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</si>
  <si>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</si>
  <si>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</si>
  <si>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</si>
  <si>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</si>
  <si>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</si>
  <si>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</si>
  <si>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</si>
  <si>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</si>
  <si>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</si>
  <si>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</si>
  <si>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</si>
  <si>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</si>
  <si>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</si>
  <si>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</si>
  <si>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</si>
  <si>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</si>
  <si>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</si>
  <si>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</si>
  <si>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</si>
  <si>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</si>
  <si>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</si>
  <si>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</si>
  <si>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</si>
  <si>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</si>
  <si>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</si>
  <si>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</si>
  <si>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</si>
  <si>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</si>
  <si>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</si>
  <si>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</si>
  <si>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</si>
  <si>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</si>
  <si>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</si>
  <si>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</si>
  <si>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</si>
  <si>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</si>
  <si>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</si>
  <si>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</si>
  <si>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</si>
  <si>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</si>
  <si>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</si>
  <si>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</si>
  <si>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</si>
  <si>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</si>
  <si>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</si>
  <si>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</si>
  <si>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</si>
  <si>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</si>
  <si>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</si>
  <si>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</si>
  <si>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</si>
  <si>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</si>
  <si>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</si>
  <si>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</si>
  <si>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</si>
  <si>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</si>
  <si>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</si>
  <si>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</si>
  <si>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</si>
  <si>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</si>
  <si>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</si>
  <si>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</si>
  <si>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</si>
  <si>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</si>
  <si>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</si>
  <si>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</si>
  <si>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</si>
  <si>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</si>
  <si>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</si>
  <si>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</si>
  <si>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</si>
  <si>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</si>
  <si>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</si>
  <si>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</si>
  <si>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</si>
  <si>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</si>
  <si>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</si>
  <si>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</si>
  <si>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</si>
  <si>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</si>
  <si>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</si>
  <si>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</si>
  <si>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</si>
  <si>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</si>
  <si>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</si>
  <si>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</si>
  <si>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</si>
  <si>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</si>
  <si>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</si>
  <si>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</si>
  <si>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</si>
  <si>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</si>
  <si>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</si>
  <si>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</si>
  <si>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</si>
  <si>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</si>
  <si>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</si>
  <si>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</si>
  <si>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</si>
  <si>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</si>
  <si>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</si>
  <si>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</si>
  <si>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</si>
  <si>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</si>
  <si>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</si>
  <si>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</si>
  <si>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</si>
  <si>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</si>
  <si>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</si>
  <si>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</si>
  <si>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</si>
  <si>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</si>
  <si>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</si>
  <si>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</si>
  <si>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</si>
  <si>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</si>
  <si>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</si>
  <si>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</si>
  <si>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</si>
  <si>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</si>
  <si>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</si>
  <si>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</si>
  <si>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</si>
  <si>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</si>
  <si>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</si>
  <si>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</si>
  <si>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</si>
  <si>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</si>
  <si>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</si>
  <si>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</si>
  <si>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</si>
  <si>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</si>
  <si>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</si>
  <si>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</si>
  <si>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</si>
  <si>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</si>
  <si>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</si>
  <si>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</si>
  <si>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</si>
  <si>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</si>
  <si>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</si>
  <si>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</si>
  <si>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</si>
  <si>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</si>
  <si>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</si>
  <si>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</si>
  <si>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</si>
  <si>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</si>
  <si>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</si>
  <si>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</si>
  <si>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</si>
  <si>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</si>
  <si>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</si>
  <si>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</si>
  <si>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</si>
  <si>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</si>
  <si>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</si>
  <si>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</si>
  <si>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</si>
  <si>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</si>
  <si>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</si>
  <si>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</si>
  <si>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</si>
  <si>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</si>
  <si>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</si>
  <si>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</si>
  <si>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</si>
  <si>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</si>
  <si>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</si>
  <si>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</si>
  <si>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</si>
  <si>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</si>
  <si>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</si>
  <si>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</si>
  <si>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</si>
  <si>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</si>
  <si>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</si>
  <si>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</si>
  <si>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</si>
  <si>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</si>
  <si>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</si>
  <si>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</si>
  <si>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</si>
  <si>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</si>
  <si>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</si>
  <si>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</si>
  <si>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</si>
  <si>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</si>
  <si>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</si>
  <si>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</si>
  <si>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</si>
  <si>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</si>
  <si>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</si>
  <si>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</si>
  <si>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</si>
  <si>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</si>
  <si>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</si>
  <si>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</si>
  <si>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</si>
  <si>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</si>
  <si>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</si>
  <si>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</si>
  <si>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</si>
  <si>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</si>
  <si>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</si>
  <si>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</si>
  <si>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</si>
  <si>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</si>
  <si>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</si>
  <si>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</si>
  <si>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</si>
  <si>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</si>
  <si>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</si>
  <si>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</si>
  <si>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</si>
  <si>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</si>
  <si>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</si>
  <si>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</si>
  <si>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</si>
  <si>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</si>
  <si>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</si>
  <si>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</si>
  <si>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</si>
  <si>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</si>
  <si>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</si>
  <si>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</si>
  <si>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</si>
  <si>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</si>
  <si>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</si>
  <si>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</si>
  <si>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</si>
  <si>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</si>
  <si>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</si>
  <si>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</si>
  <si>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</si>
  <si>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</si>
  <si>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</si>
  <si>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</si>
  <si>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</si>
  <si>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</si>
  <si>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</si>
  <si>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</si>
  <si>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</si>
  <si>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</si>
  <si>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</si>
  <si>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</si>
  <si>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</si>
  <si>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</si>
  <si>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</si>
  <si>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</si>
  <si>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</si>
  <si>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</si>
  <si>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</si>
  <si>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</si>
  <si>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</si>
  <si>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</si>
  <si>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</si>
  <si>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</si>
  <si>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</si>
  <si>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</si>
  <si>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</si>
  <si>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</si>
  <si>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</si>
  <si>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</si>
  <si>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</si>
  <si>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</si>
  <si>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</si>
  <si>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</si>
  <si>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</si>
  <si>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</si>
  <si>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</si>
  <si>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</si>
  <si>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</si>
  <si>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</si>
  <si>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</si>
  <si>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</si>
  <si>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</si>
  <si>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</si>
  <si>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</si>
  <si>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</si>
  <si>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</si>
  <si>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</si>
  <si>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</si>
  <si>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</si>
  <si>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</si>
  <si>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</si>
  <si>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</si>
  <si>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</si>
  <si>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</si>
  <si>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</si>
  <si>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</si>
  <si>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</si>
  <si>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</si>
  <si>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</si>
  <si>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</si>
  <si>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</si>
  <si>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</si>
  <si>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</si>
  <si>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</si>
  <si>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</si>
  <si>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</si>
  <si>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</si>
  <si>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</si>
  <si>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</si>
  <si>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</si>
  <si>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</si>
  <si>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</si>
  <si>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</si>
  <si>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</si>
  <si>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</si>
  <si>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</si>
  <si>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</si>
  <si>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</si>
  <si>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</si>
  <si>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</si>
  <si>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</si>
  <si>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</si>
  <si>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</si>
  <si>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</si>
  <si>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</si>
  <si>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</si>
  <si>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</si>
  <si>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</si>
  <si>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</si>
  <si>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</si>
  <si>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</si>
  <si>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</si>
  <si>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</si>
  <si>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</si>
  <si>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</si>
  <si>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</si>
  <si>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</si>
  <si>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</si>
  <si>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</si>
  <si>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</si>
  <si>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</si>
  <si>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</si>
  <si>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</si>
  <si>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</si>
  <si>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</si>
  <si>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</si>
  <si>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</si>
  <si>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</si>
  <si>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</si>
  <si>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</si>
  <si>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</si>
  <si>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</si>
  <si>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</si>
  <si>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</si>
  <si>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</si>
  <si>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</si>
  <si>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</si>
  <si>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</si>
  <si>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</si>
  <si>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</si>
  <si>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</si>
  <si>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</si>
  <si>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</si>
  <si>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</si>
  <si>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</si>
  <si>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</si>
  <si>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</si>
  <si>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</si>
  <si>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</si>
  <si>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</si>
  <si>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</si>
  <si>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</si>
  <si>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</si>
  <si>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</si>
  <si>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</si>
  <si>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</si>
  <si>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</si>
  <si>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</si>
  <si>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</si>
  <si>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</si>
  <si>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</si>
  <si>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</si>
  <si>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</si>
  <si>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</si>
  <si>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</si>
  <si>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</si>
  <si>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</si>
  <si>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</si>
  <si>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</si>
  <si>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</si>
  <si>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</si>
  <si>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</si>
  <si>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</si>
  <si>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</si>
  <si>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</si>
  <si>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</si>
  <si>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</si>
  <si>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</si>
  <si>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</si>
  <si>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</si>
  <si>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</si>
  <si>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</si>
  <si>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</si>
  <si>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</si>
  <si>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</si>
  <si>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</si>
  <si>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</si>
  <si>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</si>
  <si>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</si>
  <si>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</si>
  <si>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</si>
  <si>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</si>
  <si>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</si>
  <si>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</si>
  <si>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</si>
  <si>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</si>
  <si>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</si>
  <si>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</si>
  <si>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</si>
  <si>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</si>
  <si>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</si>
  <si>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</si>
  <si>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</si>
  <si>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</si>
  <si>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</si>
  <si>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</si>
  <si>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</si>
  <si>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</si>
  <si>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</si>
  <si>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</si>
  <si>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</si>
  <si>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</si>
  <si>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</si>
  <si>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</si>
  <si>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</si>
  <si>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</si>
  <si>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</si>
  <si>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</si>
  <si>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</si>
  <si>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</si>
  <si>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</si>
  <si>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</si>
  <si>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</si>
  <si>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</si>
  <si>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</si>
  <si>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</si>
  <si>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</si>
  <si>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</si>
  <si>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</si>
  <si>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</si>
  <si>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</si>
  <si>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</si>
  <si>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</si>
  <si>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</si>
  <si>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</si>
  <si>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</si>
  <si>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</si>
  <si>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</si>
  <si>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</si>
  <si>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</si>
  <si>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</si>
  <si>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</si>
  <si>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</si>
  <si>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</si>
  <si>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</si>
  <si>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</si>
  <si>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</si>
  <si>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</si>
  <si>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</si>
  <si>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</si>
  <si>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</si>
  <si>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</si>
  <si>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</si>
  <si>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</si>
  <si>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</si>
  <si>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</si>
  <si>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</si>
  <si>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</si>
  <si>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</si>
  <si>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</si>
  <si>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</si>
  <si>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</si>
  <si>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</si>
  <si>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</si>
  <si>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</si>
  <si>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</si>
  <si>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</si>
  <si>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</si>
  <si>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</si>
  <si>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</si>
  <si>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</si>
  <si>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</si>
  <si>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</si>
  <si>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</si>
  <si>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</si>
  <si>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</si>
  <si>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</si>
  <si>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</si>
  <si>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</si>
  <si>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</si>
  <si>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</si>
  <si>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</si>
  <si>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</si>
  <si>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</si>
  <si>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</si>
  <si>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</si>
  <si>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</si>
  <si>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</si>
  <si>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</si>
  <si>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</si>
  <si>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</si>
  <si>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</si>
  <si>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</si>
  <si>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</si>
  <si>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</si>
  <si>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</si>
  <si>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</si>
  <si>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</si>
  <si>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</si>
  <si>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</si>
  <si>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</si>
  <si>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</si>
  <si>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</si>
  <si>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</si>
  <si>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</si>
  <si>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</si>
  <si>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</si>
  <si>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</si>
  <si>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</si>
  <si>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</si>
  <si>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</si>
  <si>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</si>
  <si>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</si>
  <si>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</si>
  <si>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</si>
  <si>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</si>
  <si>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</si>
  <si>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</si>
  <si>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</si>
  <si>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</si>
  <si>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</si>
  <si>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</si>
  <si>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</si>
  <si>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</si>
  <si>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</si>
  <si>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</si>
  <si>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</si>
  <si>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</si>
  <si>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</si>
  <si>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</si>
  <si>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</si>
  <si>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</si>
  <si>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</si>
  <si>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</si>
  <si>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</si>
  <si>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</si>
  <si>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</si>
  <si>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</si>
  <si>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</si>
  <si>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</si>
  <si>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</si>
  <si>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</si>
  <si>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</si>
  <si>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</si>
  <si>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</si>
  <si>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</si>
  <si>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</si>
  <si>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</si>
  <si>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</si>
  <si>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</si>
  <si>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</si>
  <si>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</si>
  <si>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</si>
  <si>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</si>
  <si>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</si>
  <si>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</si>
  <si>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</si>
  <si>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</si>
  <si>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</si>
  <si>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</si>
  <si>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</si>
  <si>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</si>
  <si>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</si>
  <si>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</si>
  <si>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</si>
  <si>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</si>
  <si>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</si>
  <si>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</si>
  <si>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</si>
  <si>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</si>
  <si>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</si>
  <si>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</si>
  <si>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</si>
  <si>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</si>
  <si>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</si>
  <si>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</si>
  <si>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</si>
  <si>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</si>
  <si>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</si>
  <si>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</si>
  <si>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</si>
  <si>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</si>
  <si>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</si>
  <si>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</si>
  <si>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</si>
  <si>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</si>
  <si>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</si>
  <si>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</si>
  <si>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</si>
  <si>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</si>
  <si>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</si>
  <si>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</si>
  <si>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</si>
  <si>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</si>
  <si>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</si>
  <si>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</si>
  <si>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</si>
  <si>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</si>
  <si>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</si>
  <si>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</si>
  <si>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</si>
  <si>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</si>
  <si>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</si>
  <si>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</si>
  <si>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</si>
  <si>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</si>
  <si>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</si>
  <si>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</si>
  <si>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</si>
  <si>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</si>
  <si>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</si>
  <si>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</si>
  <si>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</si>
  <si>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</si>
  <si>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</si>
  <si>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</si>
  <si>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</si>
  <si>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</si>
  <si>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</si>
  <si>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</si>
  <si>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</si>
  <si>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</si>
  <si>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</si>
  <si>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</si>
  <si>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</si>
  <si>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</si>
  <si>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</si>
  <si>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</si>
  <si>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</si>
  <si>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</si>
  <si>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</si>
  <si>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</si>
  <si>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</si>
  <si>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</si>
  <si>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</si>
  <si>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</si>
  <si>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</si>
  <si>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</si>
  <si>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</si>
  <si>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</si>
  <si>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</si>
  <si>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</si>
  <si>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</si>
  <si>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</si>
  <si>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</si>
  <si>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</si>
  <si>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</si>
  <si>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</si>
  <si>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</si>
  <si>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</si>
  <si>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</si>
  <si>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</si>
  <si>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</si>
  <si>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</si>
  <si>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</si>
  <si>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</si>
  <si>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</si>
  <si>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</si>
  <si>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</si>
  <si>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</si>
  <si>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</si>
  <si>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</si>
  <si>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</si>
  <si>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</si>
  <si>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</si>
  <si>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</si>
  <si>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</si>
  <si>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</si>
  <si>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</si>
  <si>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</si>
  <si>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</si>
  <si>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</si>
  <si>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</si>
  <si>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</si>
  <si>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</si>
  <si>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</si>
  <si>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</si>
  <si>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</si>
  <si>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</si>
  <si>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</si>
  <si>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</si>
  <si>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</si>
  <si>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</si>
  <si>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</si>
  <si>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</si>
  <si>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</si>
  <si>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</si>
  <si>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</si>
  <si>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</si>
  <si>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</si>
  <si>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</si>
  <si>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</si>
  <si>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</si>
  <si>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</si>
  <si>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</si>
  <si>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</si>
  <si>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</si>
  <si>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</si>
  <si>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</si>
  <si>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</si>
  <si>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</si>
  <si>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</si>
  <si>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</si>
  <si>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</si>
  <si>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</si>
  <si>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</si>
  <si>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</si>
  <si>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</si>
  <si>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</si>
  <si>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</si>
  <si>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</si>
  <si>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</si>
  <si>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</si>
  <si>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</si>
  <si>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</si>
  <si>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</si>
  <si>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</si>
  <si>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</si>
  <si>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</si>
  <si>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</si>
  <si>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</si>
  <si>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</si>
  <si>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</si>
  <si>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</si>
  <si>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</si>
  <si>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</si>
  <si>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</si>
  <si>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</si>
  <si>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</si>
  <si>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</si>
  <si>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</si>
  <si>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</si>
  <si>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</si>
  <si>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</si>
  <si>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</si>
  <si>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</si>
  <si>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</si>
  <si>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</si>
  <si>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</si>
  <si>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</si>
  <si>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</si>
  <si>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</si>
  <si>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</si>
  <si>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</si>
  <si>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</si>
  <si>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</si>
  <si>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</si>
  <si>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</si>
  <si>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</si>
  <si>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</si>
  <si>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</si>
  <si>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</si>
  <si>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</si>
  <si>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</si>
  <si>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</si>
  <si>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</si>
  <si>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</si>
  <si>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</si>
  <si>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</si>
  <si>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</si>
  <si>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</si>
  <si>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</si>
  <si>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</si>
  <si>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</si>
  <si>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</si>
  <si>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</si>
  <si>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</si>
  <si>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</si>
  <si>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</si>
  <si>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</si>
  <si>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</si>
  <si>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</si>
  <si>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</si>
  <si>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</si>
  <si>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</si>
  <si>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</si>
  <si>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</si>
  <si>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</si>
  <si>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</si>
  <si>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</si>
  <si>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</si>
  <si>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</si>
  <si>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</si>
  <si>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</si>
  <si>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</si>
  <si>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</si>
  <si>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</si>
  <si>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</si>
  <si>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</si>
  <si>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</si>
  <si>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</si>
  <si>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</si>
  <si>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</si>
  <si>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</si>
  <si>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</si>
  <si>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</si>
  <si>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</si>
  <si>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</si>
  <si>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</si>
  <si>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</si>
  <si>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</si>
  <si>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</si>
  <si>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</si>
  <si>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</si>
  <si>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</si>
  <si>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</si>
  <si>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</si>
  <si>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</si>
  <si>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</si>
  <si>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</si>
  <si>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</si>
  <si>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</si>
  <si>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</si>
  <si>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</si>
  <si>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</si>
  <si>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</si>
  <si>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</si>
  <si>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</si>
  <si>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</si>
  <si>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</si>
  <si>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</si>
  <si>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</si>
  <si>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</si>
  <si>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</si>
  <si>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</si>
  <si>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</si>
  <si>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</si>
  <si>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</si>
  <si>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</si>
  <si>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</si>
  <si>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</si>
  <si>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</si>
  <si>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</si>
  <si>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</si>
  <si>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</si>
  <si>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</si>
  <si>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</si>
  <si>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</si>
  <si>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</si>
  <si>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</si>
  <si>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</si>
  <si>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</si>
  <si>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</si>
  <si>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</si>
  <si>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</si>
  <si>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</si>
  <si>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</si>
  <si>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</si>
  <si>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</si>
  <si>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</si>
  <si>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</si>
  <si>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</si>
  <si>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</si>
  <si>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</si>
  <si>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</si>
  <si>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</si>
  <si>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</si>
  <si>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</si>
  <si>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</si>
  <si>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</si>
  <si>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</si>
  <si>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</si>
  <si>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</si>
  <si>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</si>
  <si>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</si>
  <si>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</si>
  <si>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</si>
  <si>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</si>
  <si>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</si>
  <si>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</si>
  <si>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</si>
  <si>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</si>
  <si>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</si>
  <si>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</si>
  <si>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</si>
  <si>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</si>
  <si>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</si>
  <si>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</si>
  <si>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</si>
  <si>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</si>
  <si>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</si>
  <si>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</si>
  <si>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</si>
  <si>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</si>
  <si>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</si>
  <si>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</si>
  <si>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</si>
  <si>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</si>
  <si>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</si>
  <si>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</si>
  <si>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</si>
  <si>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</si>
  <si>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</si>
  <si>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</si>
  <si>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</si>
  <si>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</si>
  <si>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</si>
  <si>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</si>
  <si>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</si>
  <si>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</si>
  <si>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</si>
  <si>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</si>
  <si>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</si>
  <si>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</si>
  <si>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</si>
  <si>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</si>
  <si>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</si>
  <si>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</si>
  <si>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</si>
  <si>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</si>
  <si>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</si>
  <si>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</si>
  <si>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</si>
  <si>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</si>
  <si>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</si>
  <si>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</si>
  <si>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</si>
  <si>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</si>
  <si>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</si>
  <si>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</si>
  <si>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</si>
  <si>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</si>
  <si>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</si>
  <si>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</si>
  <si>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</si>
  <si>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</si>
  <si>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</si>
  <si>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</si>
  <si>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</si>
  <si>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</si>
  <si>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</si>
  <si>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</si>
  <si>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</si>
  <si>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</si>
  <si>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</si>
  <si>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</si>
  <si>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</si>
  <si>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</si>
  <si>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</si>
  <si>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</si>
  <si>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</si>
  <si>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</si>
  <si>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</si>
  <si>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</si>
  <si>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</si>
  <si>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</si>
  <si>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</si>
  <si>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</si>
  <si>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</si>
  <si>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</si>
  <si>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</si>
  <si>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</si>
  <si>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</si>
  <si>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</si>
  <si>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</si>
  <si>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</si>
  <si>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</si>
  <si>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</si>
  <si>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</si>
  <si>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</si>
  <si>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</si>
  <si>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</si>
  <si>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</si>
  <si>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</si>
  <si>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</si>
  <si>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</si>
  <si>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</si>
  <si>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</si>
  <si>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</si>
  <si>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</si>
  <si>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</si>
  <si>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</si>
  <si>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</si>
  <si>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</si>
  <si>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</si>
  <si>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</si>
  <si>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</si>
  <si>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</si>
  <si>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</si>
  <si>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</si>
  <si>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</si>
  <si>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</si>
  <si>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</si>
  <si>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</si>
  <si>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</si>
  <si>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</si>
  <si>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</si>
  <si>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</si>
  <si>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</si>
  <si>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</si>
  <si>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</si>
  <si>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</si>
  <si>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</si>
  <si>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</si>
  <si>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</si>
  <si>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</si>
  <si>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</si>
  <si>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</si>
  <si>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</si>
  <si>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</si>
  <si>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</si>
  <si>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</si>
  <si>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</si>
  <si>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</si>
  <si>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</si>
  <si>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</si>
  <si>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</si>
  <si>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</si>
  <si>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</si>
  <si>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</si>
  <si>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</si>
  <si>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</si>
  <si>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</si>
  <si>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</si>
  <si>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</si>
  <si>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</si>
  <si>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</si>
  <si>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</si>
  <si>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</si>
  <si>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</si>
  <si>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</si>
  <si>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</si>
  <si>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</si>
  <si>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</si>
  <si>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</si>
  <si>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</si>
  <si>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</si>
  <si>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</si>
  <si>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</si>
  <si>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</si>
  <si>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</si>
  <si>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</si>
  <si>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</si>
  <si>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</si>
  <si>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</si>
  <si>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</si>
  <si>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</si>
  <si>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</si>
  <si>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</si>
  <si>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</si>
  <si>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</si>
  <si>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</si>
  <si>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</si>
  <si>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</si>
  <si>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</si>
  <si>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</si>
  <si>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</si>
  <si>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</si>
  <si>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</si>
  <si>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</si>
  <si>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</si>
  <si>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</si>
  <si>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</si>
  <si>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</si>
  <si>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</si>
  <si>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</si>
  <si>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</si>
  <si>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</si>
  <si>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</si>
  <si>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</si>
  <si>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</si>
  <si>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</si>
  <si>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</si>
  <si>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</si>
  <si>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</si>
  <si>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</si>
  <si>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</si>
  <si>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</si>
  <si>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</si>
  <si>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</si>
  <si>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</si>
  <si>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</si>
  <si>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</si>
  <si>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</si>
  <si>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</si>
  <si>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</si>
  <si>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</si>
  <si>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</si>
  <si>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</si>
  <si>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</si>
  <si>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</si>
  <si>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</si>
  <si>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</si>
  <si>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</si>
  <si>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</si>
  <si>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</si>
  <si>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</si>
  <si>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</si>
  <si>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</si>
  <si>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</si>
  <si>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</si>
  <si>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</si>
  <si>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</si>
  <si>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</si>
  <si>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</si>
  <si>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</si>
  <si>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</si>
  <si>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</si>
  <si>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</si>
  <si>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</si>
  <si>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</si>
  <si>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</si>
  <si>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</si>
  <si>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</si>
  <si>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</si>
  <si>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</si>
  <si>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</si>
  <si>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</si>
  <si>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</si>
  <si>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</si>
  <si>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</si>
  <si>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</si>
  <si>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</si>
  <si>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</si>
  <si>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</si>
  <si>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</si>
  <si>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</si>
  <si>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</si>
  <si>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</si>
  <si>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</si>
  <si>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</si>
  <si>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</si>
  <si>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</si>
  <si>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</si>
  <si>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</si>
  <si>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</si>
  <si>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</si>
  <si>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</si>
  <si>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</si>
  <si>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</si>
  <si>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</si>
  <si>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</si>
  <si>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</si>
  <si>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</si>
  <si>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</si>
  <si>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</si>
  <si>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</si>
  <si>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</si>
  <si>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</si>
  <si>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</si>
  <si>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</si>
  <si>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</si>
  <si>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</si>
  <si>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</si>
  <si>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</si>
  <si>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</si>
  <si>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</si>
  <si>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</si>
  <si>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</si>
  <si>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</si>
  <si>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</si>
  <si>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</si>
  <si>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</si>
  <si>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</si>
  <si>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</si>
  <si>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</si>
  <si>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</si>
  <si>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</si>
  <si>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</si>
  <si>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</si>
  <si>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</si>
  <si>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</si>
  <si>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</si>
  <si>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</si>
  <si>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</si>
  <si>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</si>
  <si>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</si>
  <si>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</si>
  <si>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</si>
  <si>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</si>
  <si>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</si>
  <si>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</si>
  <si>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</si>
  <si>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</si>
  <si>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</si>
  <si>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</si>
  <si>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</si>
  <si>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</si>
  <si>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</si>
  <si>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</si>
  <si>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</si>
  <si>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</si>
  <si>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</si>
  <si>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</si>
  <si>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</si>
  <si>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</si>
  <si>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</si>
  <si>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</si>
  <si>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</si>
  <si>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</si>
  <si>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</si>
  <si>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</si>
  <si>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</si>
  <si>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</si>
  <si>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</si>
  <si>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</si>
  <si>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</si>
  <si>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</si>
  <si>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</si>
  <si>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</si>
  <si>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</si>
  <si>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</si>
  <si>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</si>
  <si>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</si>
  <si>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</si>
  <si>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</si>
  <si>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</si>
  <si>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</si>
  <si>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</si>
  <si>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</si>
  <si>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</si>
  <si>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</si>
  <si>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</si>
  <si>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</si>
  <si>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</si>
  <si>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</si>
  <si>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</si>
  <si>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</si>
  <si>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</si>
  <si>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</si>
  <si>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</si>
  <si>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</si>
  <si>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</si>
  <si>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</si>
  <si>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</si>
  <si>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</si>
  <si>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</si>
  <si>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</si>
  <si>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</si>
  <si>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</si>
  <si>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</si>
  <si>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</si>
  <si>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</si>
  <si>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</si>
  <si>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</si>
  <si>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</si>
  <si>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</si>
  <si>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</si>
  <si>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</si>
  <si>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</si>
  <si>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</si>
  <si>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</si>
  <si>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</si>
  <si>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</si>
  <si>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</si>
  <si>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</si>
  <si>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</si>
  <si>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</si>
  <si>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</si>
  <si>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</si>
  <si>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</si>
  <si>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</si>
  <si>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</si>
  <si>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</si>
  <si>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</si>
  <si>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</si>
  <si>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</si>
  <si>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</si>
  <si>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</si>
  <si>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</si>
  <si>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</si>
  <si>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</si>
  <si>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</si>
  <si>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</si>
  <si>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</si>
  <si>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</si>
  <si>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</si>
  <si>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</si>
  <si>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</si>
  <si>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</si>
  <si>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</si>
  <si>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</si>
  <si>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</si>
  <si>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</si>
  <si>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</si>
  <si>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</si>
  <si>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</si>
  <si>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</si>
  <si>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</si>
  <si>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</si>
  <si>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</si>
  <si>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</si>
  <si>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</si>
  <si>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</si>
  <si>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</si>
  <si>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</si>
  <si>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</si>
  <si>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</si>
  <si>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</si>
  <si>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</si>
  <si>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</si>
  <si>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</si>
  <si>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</si>
  <si>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</si>
  <si>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</si>
  <si>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</si>
  <si>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</si>
  <si>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</si>
  <si>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</si>
  <si>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</si>
  <si>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</si>
  <si>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</si>
  <si>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</si>
  <si>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</si>
  <si>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</si>
  <si>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</si>
  <si>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</si>
  <si>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</si>
  <si>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</si>
  <si>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</si>
  <si>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</si>
  <si>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</si>
  <si>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</si>
  <si>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</si>
  <si>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</si>
  <si>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</si>
  <si>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</si>
  <si>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</si>
  <si>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</si>
  <si>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</si>
  <si>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</si>
  <si>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</si>
  <si>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</si>
  <si>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</si>
  <si>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</si>
  <si>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</si>
  <si>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</si>
  <si>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</si>
  <si>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</si>
  <si>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</si>
  <si>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</si>
  <si>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</si>
  <si>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</si>
  <si>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</si>
  <si>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</si>
  <si>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</si>
  <si>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</si>
  <si>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</si>
  <si>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</si>
  <si>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</si>
  <si>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</si>
  <si>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</si>
  <si>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</si>
  <si>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</si>
  <si>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</si>
  <si>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</si>
  <si>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</si>
  <si>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</si>
  <si>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</si>
  <si>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</si>
  <si>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</si>
  <si>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</si>
  <si>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</si>
  <si>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</si>
  <si>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</si>
  <si>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</si>
  <si>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</si>
  <si>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</si>
  <si>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</si>
  <si>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</si>
  <si>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</si>
  <si>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</si>
  <si>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</si>
  <si>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</si>
  <si>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</si>
  <si>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</si>
  <si>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</si>
  <si>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</si>
  <si>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</si>
  <si>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</si>
  <si>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</si>
  <si>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</si>
  <si>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</si>
  <si>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</si>
  <si>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</si>
  <si>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</si>
  <si>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</si>
  <si>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</si>
  <si>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</si>
  <si>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</si>
  <si>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</si>
  <si>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</si>
  <si>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</si>
  <si>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</si>
  <si>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</si>
  <si>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</si>
  <si>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</si>
  <si>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</si>
  <si>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</si>
  <si>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</si>
  <si>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</si>
  <si>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</si>
  <si>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</si>
  <si>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</si>
  <si>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</si>
  <si>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</si>
  <si>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</si>
  <si>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</si>
  <si>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</si>
  <si>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</si>
  <si>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</si>
  <si>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</si>
  <si>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</si>
  <si>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</si>
  <si>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</si>
  <si>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</si>
  <si>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</si>
  <si>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</si>
  <si>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</si>
  <si>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</si>
  <si>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</si>
  <si>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</si>
  <si>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</si>
  <si>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</si>
  <si>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</si>
  <si>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</si>
  <si>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</si>
  <si>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</si>
  <si>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</si>
  <si>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</si>
  <si>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</si>
  <si>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</si>
  <si>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</si>
  <si>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</si>
  <si>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</si>
  <si>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</si>
  <si>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</si>
  <si>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</si>
  <si>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</si>
  <si>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</si>
  <si>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</si>
  <si>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</si>
  <si>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</si>
  <si>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</si>
  <si>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</si>
  <si>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</si>
  <si>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</si>
  <si>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</si>
  <si>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</si>
  <si>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</si>
  <si>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</si>
  <si>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</si>
  <si>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</si>
  <si>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</si>
  <si>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</si>
  <si>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</si>
  <si>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</si>
  <si>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</si>
  <si>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</si>
  <si>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</si>
  <si>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</si>
  <si>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</si>
  <si>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</si>
  <si>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</si>
  <si>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</si>
  <si>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</si>
  <si>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</si>
  <si>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</si>
  <si>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</si>
  <si>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</si>
  <si>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</si>
  <si>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</si>
  <si>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</si>
  <si>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</si>
  <si>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</si>
  <si>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</si>
  <si>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</si>
  <si>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</si>
  <si>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</si>
  <si>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</si>
  <si>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</si>
  <si>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</si>
  <si>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</si>
  <si>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</si>
  <si>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</si>
  <si>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</si>
  <si>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</si>
  <si>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</si>
  <si>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</si>
  <si>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</si>
  <si>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</si>
  <si>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</si>
  <si>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</si>
  <si>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</si>
  <si>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</si>
  <si>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</si>
  <si>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</si>
  <si>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</si>
  <si>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</si>
  <si>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</si>
  <si>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</si>
  <si>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</si>
  <si>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</si>
  <si>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</si>
  <si>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</si>
  <si>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</si>
  <si>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</si>
  <si>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</si>
  <si>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</si>
  <si>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</si>
  <si>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</si>
  <si>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</si>
  <si>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</si>
  <si>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</si>
  <si>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</si>
  <si>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</si>
  <si>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</si>
  <si>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</si>
  <si>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</si>
  <si>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</si>
  <si>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</si>
  <si>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</si>
  <si>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</si>
  <si>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</si>
  <si>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</si>
  <si>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</si>
  <si>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</si>
  <si>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</si>
  <si>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</si>
  <si>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</si>
  <si>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</si>
  <si>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</si>
  <si>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</si>
  <si>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</si>
  <si>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</si>
  <si>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</si>
  <si>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</si>
  <si>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</si>
  <si>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</si>
  <si>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</si>
  <si>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</si>
  <si>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</si>
  <si>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</si>
  <si>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</si>
  <si>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</si>
  <si>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</si>
  <si>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</si>
  <si>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</si>
  <si>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</si>
  <si>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</si>
  <si>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</si>
  <si>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</si>
  <si>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</si>
  <si>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</si>
  <si>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</si>
  <si>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</si>
  <si>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</si>
  <si>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</si>
  <si>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</si>
  <si>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</si>
  <si>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</si>
  <si>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</si>
  <si>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</si>
  <si>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</si>
  <si>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</si>
  <si>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</si>
  <si>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</si>
  <si>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</si>
  <si>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</si>
  <si>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</si>
  <si>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</si>
  <si>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</si>
  <si>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</si>
  <si>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</si>
  <si>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</si>
  <si>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</si>
  <si>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</si>
  <si>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</si>
  <si>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</si>
  <si>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</si>
  <si>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</si>
  <si>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</si>
  <si>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</si>
  <si>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</si>
  <si>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</si>
  <si>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</si>
  <si>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</si>
  <si>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</si>
  <si>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</si>
  <si>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</si>
  <si>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</si>
  <si>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</si>
  <si>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</si>
  <si>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</si>
  <si>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</si>
  <si>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</si>
  <si>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</si>
  <si>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</si>
  <si>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</si>
  <si>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</si>
  <si>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</si>
  <si>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</si>
  <si>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</si>
  <si>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</si>
  <si>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</si>
  <si>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</si>
  <si>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</si>
  <si>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</si>
  <si>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</si>
  <si>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</si>
  <si>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</si>
  <si>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</si>
  <si>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</si>
  <si>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</si>
  <si>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</si>
  <si>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</si>
  <si>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</si>
  <si>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</si>
  <si>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</si>
  <si>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</si>
  <si>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</si>
  <si>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</si>
  <si>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</si>
  <si>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</si>
  <si>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</si>
  <si>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</si>
  <si>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</si>
  <si>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</si>
  <si>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</si>
  <si>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</si>
  <si>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</si>
  <si>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</si>
  <si>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</si>
  <si>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</si>
  <si>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</si>
  <si>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</si>
  <si>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</si>
  <si>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</si>
  <si>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</si>
  <si>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</si>
  <si>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</si>
  <si>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</si>
  <si>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</si>
  <si>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</si>
  <si>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</si>
  <si>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</si>
  <si>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</si>
  <si>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</si>
  <si>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</si>
  <si>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</si>
  <si>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</si>
  <si>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</si>
  <si>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</si>
  <si>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</si>
  <si>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</si>
  <si>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</si>
  <si>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</si>
  <si>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</si>
  <si>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</si>
  <si>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</si>
  <si>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</si>
  <si>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</si>
  <si>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</si>
  <si>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</si>
  <si>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</si>
  <si>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</si>
  <si>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</si>
  <si>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</si>
  <si>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</si>
  <si>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</si>
  <si>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</si>
  <si>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</si>
  <si>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</si>
  <si>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</si>
  <si>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</si>
  <si>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</si>
  <si>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</si>
  <si>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</si>
  <si>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</si>
  <si>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</si>
  <si>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</si>
  <si>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</si>
  <si>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</si>
  <si>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</si>
  <si>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</si>
  <si>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</si>
  <si>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</si>
  <si>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</si>
  <si>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</si>
  <si>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</si>
  <si>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</si>
  <si>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</si>
  <si>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</si>
  <si>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</si>
  <si>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</si>
  <si>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</si>
  <si>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</si>
  <si>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</si>
  <si>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</si>
  <si>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</si>
  <si>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</si>
  <si>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</si>
  <si>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</si>
  <si>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</si>
  <si>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</si>
  <si>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</si>
  <si>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</si>
  <si>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</si>
  <si>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</si>
  <si>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</si>
  <si>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</si>
  <si>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</si>
  <si>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</si>
  <si>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</si>
  <si>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</si>
  <si>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</si>
  <si>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</si>
  <si>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</si>
  <si>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</si>
  <si>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</si>
  <si>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</si>
  <si>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</si>
  <si>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</si>
  <si>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</si>
  <si>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</si>
  <si>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</si>
  <si>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</si>
  <si>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</si>
  <si>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</si>
  <si>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</si>
  <si>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</si>
  <si>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</si>
  <si>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</si>
  <si>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</si>
  <si>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</si>
  <si>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</si>
  <si>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</si>
  <si>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</si>
  <si>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</si>
  <si>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</si>
  <si>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</si>
  <si>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</si>
  <si>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</si>
  <si>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</si>
  <si>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</si>
  <si>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</si>
  <si>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</si>
  <si>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</si>
  <si>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</si>
  <si>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</si>
  <si>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</si>
  <si>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</si>
  <si>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</si>
  <si>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</si>
  <si>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</si>
  <si>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</si>
  <si>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</si>
  <si>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</si>
  <si>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</si>
  <si>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</si>
  <si>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</si>
  <si>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</si>
  <si>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</si>
  <si>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</si>
  <si>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</si>
  <si>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</si>
  <si>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</si>
  <si>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</si>
  <si>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</si>
  <si>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</si>
  <si>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</si>
  <si>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</si>
  <si>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</si>
  <si>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</si>
  <si>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</si>
  <si>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</si>
  <si>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</si>
  <si>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</si>
  <si>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</si>
  <si>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</si>
  <si>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</si>
  <si>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</si>
  <si>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</si>
  <si>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</si>
  <si>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</si>
  <si>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</si>
  <si>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</si>
  <si>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</si>
  <si>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</si>
  <si>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</si>
  <si>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</si>
  <si>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</si>
  <si>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</si>
  <si>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</si>
  <si>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</si>
  <si>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</si>
  <si>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</si>
  <si>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</si>
  <si>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</si>
  <si>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</si>
  <si>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</si>
  <si>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</si>
  <si>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</si>
  <si>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</si>
  <si>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</si>
  <si>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</si>
  <si>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</si>
  <si>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</si>
  <si>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</si>
  <si>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</si>
  <si>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</si>
  <si>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</si>
  <si>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</si>
  <si>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</si>
  <si>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</si>
  <si>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</si>
  <si>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</si>
  <si>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</si>
  <si>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</si>
  <si>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</si>
  <si>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</si>
  <si>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</si>
  <si>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</si>
  <si>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</si>
  <si>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</si>
  <si>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</si>
  <si>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</si>
  <si>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</si>
  <si>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</si>
  <si>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</si>
  <si>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</si>
  <si>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</si>
  <si>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</si>
  <si>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</si>
  <si>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</si>
  <si>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</si>
  <si>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</si>
  <si>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</si>
  <si>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</si>
  <si>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</si>
  <si>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</si>
  <si>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</si>
  <si>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</si>
  <si>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</si>
  <si>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</si>
  <si>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</si>
  <si>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</si>
  <si>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</si>
  <si>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</si>
  <si>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</si>
  <si>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</si>
  <si>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</si>
  <si>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</si>
  <si>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</si>
  <si>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</si>
  <si>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</si>
  <si>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</si>
  <si>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</si>
  <si>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</si>
  <si>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</si>
  <si>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</si>
  <si>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</si>
  <si>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</si>
  <si>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</si>
  <si>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</si>
  <si>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</si>
  <si>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</si>
  <si>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</si>
  <si>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</si>
  <si>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</si>
  <si>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</si>
  <si>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</si>
  <si>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</si>
  <si>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</si>
  <si>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</si>
  <si>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</si>
  <si>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</si>
  <si>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</si>
  <si>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</si>
  <si>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</si>
  <si>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</si>
  <si>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</si>
  <si>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</si>
  <si>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</si>
  <si>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</si>
  <si>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</si>
  <si>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</si>
  <si>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</si>
  <si>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</si>
  <si>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</si>
  <si>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</si>
  <si>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</si>
  <si>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</si>
  <si>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</si>
  <si>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</si>
  <si>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</si>
  <si>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</si>
  <si>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</si>
  <si>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</si>
  <si>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</si>
  <si>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</si>
  <si>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</si>
  <si>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</si>
  <si>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</si>
  <si>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</si>
  <si>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</si>
  <si>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</si>
  <si>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</si>
  <si>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</si>
  <si>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</si>
  <si>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</si>
  <si>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</si>
  <si>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</si>
  <si>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</si>
  <si>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</si>
  <si>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</si>
  <si>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</si>
  <si>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</si>
  <si>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</si>
  <si>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</si>
  <si>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</si>
  <si>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</si>
  <si>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</si>
  <si>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</si>
  <si>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</si>
  <si>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</si>
  <si>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</si>
  <si>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</si>
  <si>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</si>
  <si>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</si>
  <si>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</si>
  <si>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</si>
  <si>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</si>
  <si>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</si>
  <si>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</si>
  <si>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</si>
  <si>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</si>
  <si>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</si>
  <si>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</si>
  <si>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</si>
  <si>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</si>
  <si>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</si>
  <si>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</si>
  <si>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</si>
  <si>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</si>
  <si>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</si>
  <si>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</si>
  <si>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</si>
  <si>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</si>
  <si>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</si>
  <si>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</si>
  <si>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</si>
  <si>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</si>
  <si>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</si>
  <si>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</si>
  <si>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</si>
  <si>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</si>
  <si>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</si>
  <si>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</si>
  <si>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</si>
  <si>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</si>
  <si>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</si>
  <si>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</si>
  <si>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</si>
  <si>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</si>
  <si>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</si>
  <si>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</si>
  <si>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</si>
  <si>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</si>
  <si>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</si>
  <si>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</si>
  <si>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</si>
  <si>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</si>
  <si>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</si>
  <si>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</si>
  <si>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</si>
  <si>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</si>
  <si>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</si>
  <si>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</si>
  <si>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</si>
  <si>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</si>
  <si>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</si>
  <si>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</si>
  <si>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</si>
  <si>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</si>
  <si>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</si>
  <si>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</si>
  <si>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</si>
  <si>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</si>
  <si>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</si>
  <si>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</si>
  <si>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</si>
  <si>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</si>
  <si>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</si>
  <si>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</si>
  <si>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</si>
  <si>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</si>
  <si>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</si>
  <si>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</si>
  <si>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</si>
  <si>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</si>
  <si>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</si>
  <si>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</si>
  <si>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</si>
  <si>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</si>
  <si>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</si>
  <si>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</si>
  <si>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</si>
  <si>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</si>
  <si>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</si>
  <si>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</si>
  <si>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</si>
  <si>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</si>
  <si>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</si>
  <si>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</si>
  <si>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</si>
  <si>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</si>
  <si>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</si>
  <si>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</si>
  <si>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</si>
  <si>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</si>
  <si>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</si>
  <si>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</si>
  <si>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</si>
  <si>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</si>
  <si>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</si>
  <si>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</si>
  <si>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</si>
  <si>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</si>
  <si>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</si>
  <si>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</si>
  <si>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</si>
  <si>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</si>
  <si>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</si>
  <si>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</si>
  <si>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</si>
  <si>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</si>
  <si>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</si>
  <si>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</si>
  <si>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</si>
  <si>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</si>
  <si>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</si>
  <si>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</si>
  <si>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</si>
  <si>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</si>
  <si>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</si>
  <si>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</si>
  <si>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</si>
  <si>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</si>
  <si>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</si>
  <si>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</si>
  <si>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</si>
  <si>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</si>
  <si>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</si>
  <si>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</si>
  <si>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</si>
  <si>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</si>
  <si>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</si>
  <si>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</si>
  <si>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</si>
  <si>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</si>
  <si>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</si>
  <si>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</si>
  <si>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</si>
  <si>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</si>
  <si>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</si>
  <si>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</si>
  <si>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</si>
  <si>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</si>
  <si>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</si>
  <si>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</si>
  <si>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</si>
  <si>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</si>
  <si>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</si>
  <si>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</si>
  <si>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</si>
  <si>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</si>
  <si>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</si>
  <si>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</si>
  <si>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</si>
  <si>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</si>
  <si>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</si>
  <si>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</si>
  <si>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</si>
  <si>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</si>
  <si>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</si>
  <si>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</si>
  <si>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</si>
  <si>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</si>
  <si>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</si>
  <si>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</si>
  <si>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</si>
  <si>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</si>
  <si>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</si>
  <si>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</si>
  <si>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</si>
  <si>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</si>
  <si>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</si>
  <si>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</si>
  <si>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</si>
  <si>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</si>
  <si>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</si>
  <si>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</si>
  <si>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</si>
  <si>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</si>
  <si>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</si>
  <si>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</si>
  <si>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</si>
  <si>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</si>
  <si>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</si>
  <si>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</si>
  <si>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</si>
  <si>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</si>
  <si>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</si>
  <si>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</si>
  <si>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</si>
  <si>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</si>
  <si>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</si>
  <si>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</si>
  <si>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</si>
  <si>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</si>
  <si>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</si>
  <si>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</si>
  <si>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</si>
  <si>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</si>
  <si>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</si>
  <si>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</si>
  <si>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</si>
  <si>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</si>
  <si>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</si>
  <si>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</si>
  <si>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</si>
  <si>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</si>
  <si>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</si>
  <si>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</si>
  <si>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</si>
  <si>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</si>
  <si>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</si>
  <si>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</si>
  <si>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</si>
  <si>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</si>
  <si>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</si>
  <si>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</si>
  <si>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</si>
  <si>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</si>
  <si>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</si>
  <si>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</si>
  <si>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</si>
  <si>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</si>
  <si>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</si>
  <si>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</si>
  <si>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</si>
  <si>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</si>
  <si>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</si>
  <si>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</si>
  <si>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</si>
  <si>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</si>
  <si>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</si>
  <si>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</si>
  <si>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</si>
  <si>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</si>
  <si>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</si>
  <si>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</si>
  <si>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</si>
  <si>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</si>
  <si>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</si>
  <si>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</si>
  <si>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</si>
  <si>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</si>
  <si>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</si>
  <si>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</si>
  <si>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</si>
  <si>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</si>
  <si>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</si>
  <si>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</si>
  <si>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</si>
  <si>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</si>
  <si>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</si>
  <si>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</si>
  <si>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</si>
  <si>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</si>
  <si>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</si>
  <si>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</si>
  <si>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</si>
  <si>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</si>
  <si>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</si>
  <si>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</si>
  <si>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</si>
  <si>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</si>
  <si>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</si>
  <si>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</si>
  <si>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</si>
  <si>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</si>
  <si>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</si>
  <si>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</si>
  <si>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</si>
  <si>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</si>
  <si>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</si>
  <si>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</si>
  <si>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</si>
  <si>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</si>
  <si>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</si>
  <si>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</si>
  <si>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</si>
  <si>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</si>
  <si>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</si>
  <si>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</si>
  <si>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</si>
  <si>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</si>
  <si>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</si>
  <si>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</si>
  <si>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</si>
  <si>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</si>
  <si>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</si>
  <si>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</si>
  <si>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</si>
  <si>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</si>
  <si>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</si>
  <si>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</si>
  <si>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</si>
  <si>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</si>
  <si>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</si>
  <si>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</si>
  <si>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</si>
  <si>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</si>
  <si>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</si>
  <si>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</si>
  <si>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</si>
  <si>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</si>
  <si>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</si>
  <si>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</si>
  <si>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</si>
  <si>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</si>
  <si>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</si>
  <si>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</si>
  <si>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</si>
  <si>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</si>
  <si>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</si>
  <si>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</si>
  <si>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</si>
  <si>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</si>
  <si>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</si>
  <si>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</si>
  <si>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</si>
  <si>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</si>
  <si>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</si>
  <si>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</si>
  <si>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</si>
  <si>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</si>
  <si>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</si>
  <si>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</si>
  <si>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</si>
  <si>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</si>
  <si>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</si>
  <si>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</si>
  <si>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</si>
  <si>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</si>
  <si>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</si>
  <si>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</si>
  <si>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</si>
  <si>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</si>
  <si>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</si>
  <si>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</si>
  <si>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</si>
  <si>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</si>
  <si>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</si>
  <si>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</si>
  <si>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</si>
  <si>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</si>
  <si>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</si>
  <si>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</si>
  <si>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</si>
  <si>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</si>
  <si>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</si>
  <si>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</si>
  <si>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</si>
  <si>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</si>
  <si>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</si>
  <si>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</si>
  <si>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</si>
  <si>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</si>
  <si>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</si>
  <si>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</si>
  <si>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</si>
  <si>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</si>
  <si>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</si>
  <si>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</si>
  <si>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</si>
  <si>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</si>
  <si>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</si>
  <si>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</si>
  <si>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</si>
  <si>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</si>
  <si>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</si>
  <si>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</si>
  <si>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</si>
  <si>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</si>
  <si>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</si>
  <si>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</si>
  <si>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</si>
  <si>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</si>
  <si>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</si>
  <si>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</si>
  <si>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</si>
  <si>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</si>
  <si>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</si>
  <si>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</si>
  <si>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</si>
  <si>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</si>
  <si>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</si>
  <si>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</si>
  <si>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</si>
  <si>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</si>
  <si>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</si>
  <si>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</si>
  <si>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</si>
  <si>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</si>
  <si>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</si>
  <si>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</si>
  <si>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</si>
  <si>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</si>
  <si>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</si>
  <si>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</si>
  <si>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</si>
  <si>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</si>
  <si>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</si>
  <si>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</si>
  <si>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</si>
  <si>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</si>
  <si>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</si>
  <si>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</si>
  <si>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</si>
  <si>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</si>
  <si>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</si>
  <si>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</si>
  <si>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</si>
  <si>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</si>
  <si>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</si>
  <si>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</si>
  <si>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</si>
  <si>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</si>
  <si>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</si>
  <si>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</si>
  <si>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</si>
  <si>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</si>
  <si>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</si>
  <si>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</si>
  <si>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</si>
  <si>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</si>
  <si>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</si>
  <si>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</si>
  <si>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</si>
  <si>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</si>
  <si>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</si>
  <si>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</si>
  <si>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</si>
  <si>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</si>
  <si>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</si>
  <si>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</si>
  <si>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</si>
  <si>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</si>
  <si>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</si>
  <si>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</si>
  <si>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</si>
  <si>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</si>
  <si>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</si>
  <si>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</si>
  <si>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</si>
  <si>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</si>
  <si>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</si>
  <si>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</si>
  <si>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</si>
  <si>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</si>
  <si>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</si>
  <si>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</si>
  <si>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</si>
  <si>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</si>
  <si>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</si>
  <si>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</si>
  <si>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</si>
  <si>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</si>
  <si>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</si>
  <si>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</si>
  <si>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</si>
  <si>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</si>
  <si>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</si>
  <si>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</si>
  <si>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</si>
  <si>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</si>
  <si>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</si>
  <si>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</si>
  <si>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</si>
  <si>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</si>
  <si>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</si>
  <si>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</si>
  <si>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</si>
  <si>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</si>
  <si>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</si>
  <si>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</si>
  <si>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</si>
  <si>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</si>
  <si>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</si>
  <si>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</si>
  <si>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</si>
  <si>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</si>
  <si>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</si>
  <si>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</si>
  <si>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</si>
  <si>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</si>
  <si>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</si>
  <si>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</si>
  <si>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</si>
  <si>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</si>
  <si>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</si>
  <si>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</si>
  <si>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</si>
  <si>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</si>
  <si>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</si>
  <si>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</si>
  <si>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</si>
  <si>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</si>
  <si>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</si>
  <si>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</si>
  <si>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</si>
  <si>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</si>
  <si>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</si>
  <si>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</si>
  <si>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</si>
  <si>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</si>
  <si>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</si>
  <si>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</si>
  <si>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</si>
  <si>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</si>
  <si>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</si>
  <si>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</si>
  <si>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</si>
  <si>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</si>
  <si>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</si>
  <si>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</si>
  <si>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</si>
  <si>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</si>
  <si>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</si>
  <si>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</si>
  <si>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</si>
  <si>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</si>
  <si>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</si>
  <si>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</si>
  <si>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</si>
  <si>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</si>
  <si>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</si>
  <si>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</si>
  <si>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</si>
  <si>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</si>
  <si>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</si>
  <si>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</si>
  <si>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</si>
  <si>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</si>
  <si>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</si>
  <si>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</si>
  <si>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</si>
  <si>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</si>
  <si>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</si>
  <si>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</si>
  <si>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</si>
  <si>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</si>
  <si>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</si>
  <si>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</si>
  <si>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</si>
  <si>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</si>
  <si>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</si>
  <si>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</si>
  <si>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</si>
  <si>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</si>
  <si>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</si>
  <si>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</si>
  <si>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</si>
  <si>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</si>
  <si>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</si>
  <si>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</si>
  <si>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</si>
  <si>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</si>
  <si>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</si>
  <si>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</si>
  <si>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</si>
  <si>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</si>
  <si>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</si>
  <si>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</si>
  <si>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</si>
  <si>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</si>
  <si>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</si>
  <si>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</si>
  <si>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</si>
  <si>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</si>
  <si>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</si>
  <si>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</si>
  <si>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</si>
  <si>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</si>
  <si>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</si>
  <si>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</si>
  <si>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</si>
  <si>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</si>
  <si>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</si>
  <si>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</si>
  <si>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</si>
  <si>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</si>
  <si>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</si>
  <si>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</si>
  <si>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</si>
  <si>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</si>
  <si>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</si>
  <si>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</si>
  <si>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</si>
  <si>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</si>
  <si>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</si>
  <si>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</si>
  <si>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</si>
  <si>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</si>
  <si>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</si>
  <si>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</si>
  <si>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</si>
  <si>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</si>
  <si>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</si>
  <si>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</si>
  <si>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</si>
  <si>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</si>
  <si>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</si>
  <si>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</si>
  <si>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</si>
  <si>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</si>
  <si>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</si>
  <si>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</si>
  <si>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</si>
  <si>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</si>
  <si>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</si>
  <si>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</si>
  <si>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</si>
  <si>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</si>
  <si>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</si>
  <si>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</si>
  <si>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</si>
  <si>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</si>
  <si>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</si>
  <si>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</si>
  <si>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</si>
  <si>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</si>
  <si>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</si>
  <si>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</si>
  <si>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</si>
  <si>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</si>
  <si>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</si>
  <si>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</si>
  <si>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</si>
  <si>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</si>
  <si>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</si>
  <si>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</si>
  <si>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</si>
  <si>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</si>
  <si>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</si>
  <si>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</si>
  <si>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</si>
  <si>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</si>
  <si>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</si>
  <si>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</si>
  <si>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</si>
  <si>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</si>
  <si>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</si>
  <si>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</si>
  <si>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</si>
  <si>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</si>
  <si>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</si>
  <si>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</si>
  <si>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</si>
  <si>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</si>
  <si>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</si>
  <si>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</si>
  <si>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</si>
  <si>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</si>
  <si>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</si>
  <si>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</si>
  <si>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</si>
  <si>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</si>
  <si>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</si>
  <si>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</si>
  <si>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</si>
  <si>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</si>
  <si>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</si>
  <si>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</si>
  <si>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</si>
  <si>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</si>
  <si>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</si>
  <si>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</si>
  <si>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</si>
  <si>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</si>
  <si>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</si>
  <si>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</si>
  <si>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</si>
  <si>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</si>
  <si>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</si>
  <si>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</si>
  <si>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</si>
  <si>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</si>
  <si>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</si>
  <si>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</si>
  <si>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</si>
  <si>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</si>
  <si>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</si>
  <si>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</si>
  <si>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</si>
  <si>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</si>
  <si>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</si>
  <si>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</si>
  <si>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</si>
  <si>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</si>
  <si>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</si>
  <si>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</si>
  <si>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</si>
  <si>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</si>
  <si>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</si>
  <si>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</si>
  <si>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</si>
  <si>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</si>
  <si>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</si>
  <si>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</si>
  <si>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</si>
  <si>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</si>
  <si>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</si>
  <si>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</si>
  <si>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</si>
  <si>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</si>
  <si>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</si>
  <si>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</si>
  <si>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</si>
  <si>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</si>
  <si>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</si>
  <si>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</si>
  <si>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</si>
  <si>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</si>
  <si>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</si>
  <si>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</si>
  <si>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</si>
  <si>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</si>
  <si>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</si>
  <si>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</si>
  <si>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</si>
  <si>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</si>
  <si>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</si>
  <si>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</si>
  <si>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</si>
  <si>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</si>
  <si>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</si>
  <si>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</si>
  <si>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</si>
  <si>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</si>
  <si>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</si>
  <si>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</si>
  <si>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</si>
  <si>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</si>
  <si>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</si>
  <si>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</si>
  <si>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</si>
  <si>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</si>
  <si>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</si>
  <si>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</si>
  <si>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</si>
  <si>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</si>
  <si>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</si>
  <si>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</si>
  <si>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</si>
  <si>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</si>
  <si>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</si>
  <si>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</si>
  <si>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</si>
  <si>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</si>
  <si>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</si>
  <si>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</si>
  <si>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</si>
  <si>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</si>
  <si>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</si>
  <si>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</si>
  <si>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</si>
  <si>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</si>
  <si>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</si>
  <si>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</si>
  <si>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</si>
  <si>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</si>
  <si>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</si>
  <si>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</si>
  <si>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</si>
  <si>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</si>
  <si>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</si>
  <si>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</si>
  <si>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</si>
  <si>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</si>
  <si>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</si>
  <si>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</si>
  <si>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</si>
  <si>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</si>
  <si>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</si>
  <si>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</si>
  <si>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</si>
  <si>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</si>
  <si>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</si>
  <si>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</si>
  <si>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</si>
  <si>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</si>
  <si>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</si>
  <si>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</si>
  <si>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</si>
  <si>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</si>
  <si>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</si>
  <si>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</si>
  <si>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</si>
  <si>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</si>
  <si>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</si>
  <si>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</si>
  <si>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</si>
  <si>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</si>
  <si>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</si>
  <si>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</si>
  <si>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</si>
  <si>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</si>
  <si>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</si>
  <si>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</si>
  <si>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</si>
  <si>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</si>
  <si>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</si>
  <si>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</si>
  <si>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</si>
  <si>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</si>
  <si>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</si>
  <si>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</si>
  <si>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</si>
  <si>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</si>
  <si>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</si>
  <si>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</si>
  <si>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</si>
  <si>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</si>
  <si>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</si>
  <si>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</si>
  <si>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</si>
  <si>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</si>
  <si>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</si>
  <si>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</si>
  <si>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</si>
  <si>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</si>
  <si>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</si>
  <si>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</si>
  <si>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</si>
  <si>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</si>
  <si>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</si>
  <si>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</si>
  <si>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</si>
  <si>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</si>
  <si>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</si>
  <si>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</si>
  <si>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</si>
  <si>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</si>
  <si>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</si>
  <si>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</si>
  <si>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</si>
  <si>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</si>
  <si>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</si>
  <si>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</si>
  <si>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</si>
  <si>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</si>
  <si>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</si>
  <si>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</si>
  <si>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</si>
  <si>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</si>
  <si>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</si>
  <si>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</si>
  <si>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</si>
  <si>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</si>
  <si>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</si>
  <si>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</si>
  <si>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</si>
  <si>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</si>
  <si>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</si>
  <si>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</si>
  <si>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</si>
  <si>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</si>
  <si>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</si>
  <si>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</si>
  <si>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</si>
  <si>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</si>
  <si>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</si>
  <si>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</si>
  <si>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</si>
  <si>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</si>
  <si>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</si>
  <si>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</si>
  <si>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</si>
  <si>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</si>
  <si>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</si>
  <si>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</si>
  <si>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</si>
  <si>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</si>
  <si>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</si>
  <si>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</si>
  <si>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</si>
  <si>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</si>
  <si>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</si>
  <si>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</si>
  <si>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</si>
  <si>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</si>
  <si>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</si>
  <si>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</si>
  <si>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</si>
  <si>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</si>
  <si>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</si>
  <si>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</si>
  <si>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</si>
  <si>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</si>
  <si>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</si>
  <si>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</si>
  <si>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</si>
  <si>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</si>
  <si>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</si>
  <si>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</si>
  <si>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</si>
  <si>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</si>
  <si>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</si>
  <si>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</si>
  <si>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</si>
  <si>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</si>
  <si>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</si>
  <si>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</si>
  <si>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</si>
  <si>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</si>
  <si>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</si>
  <si>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</si>
  <si>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</si>
  <si>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</si>
  <si>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</si>
  <si>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</si>
  <si>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</si>
  <si>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</si>
  <si>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</si>
  <si>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</si>
  <si>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</si>
  <si>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</si>
  <si>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</si>
  <si>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</si>
  <si>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</si>
  <si>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</si>
  <si>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</si>
  <si>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</si>
  <si>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</si>
  <si>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</si>
  <si>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</si>
  <si>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</si>
  <si>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</si>
  <si>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</si>
  <si>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</si>
  <si>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</si>
  <si>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</si>
  <si>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</si>
  <si>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</si>
  <si>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</si>
  <si>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</si>
  <si>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</si>
  <si>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</si>
  <si>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</si>
  <si>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</si>
  <si>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</si>
  <si>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</si>
  <si>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</si>
  <si>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</si>
  <si>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</si>
  <si>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</si>
  <si>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</si>
  <si>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</si>
  <si>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</si>
  <si>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</si>
  <si>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</si>
  <si>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</si>
  <si>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</si>
  <si>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</si>
  <si>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</si>
  <si>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</si>
  <si>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</si>
  <si>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</si>
  <si>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</si>
  <si>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</si>
  <si>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</si>
  <si>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</si>
  <si>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</si>
  <si>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</si>
  <si>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</si>
  <si>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</si>
  <si>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</si>
  <si>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</si>
  <si>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</si>
  <si>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</si>
  <si>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</si>
  <si>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</si>
  <si>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</si>
  <si>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</si>
  <si>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</si>
  <si>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</si>
  <si>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</si>
  <si>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</si>
  <si>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</si>
  <si>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</si>
  <si>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</si>
  <si>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</si>
  <si>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</si>
  <si>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</si>
  <si>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</si>
  <si>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</si>
  <si>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</si>
  <si>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</si>
  <si>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</si>
  <si>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</si>
  <si>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</si>
  <si>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</si>
  <si>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</si>
  <si>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</si>
  <si>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</si>
  <si>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</si>
  <si>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</si>
  <si>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</si>
  <si>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</si>
  <si>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</si>
  <si>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</si>
  <si>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</si>
  <si>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</si>
  <si>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</si>
  <si>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</si>
  <si>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</si>
  <si>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</si>
  <si>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</si>
  <si>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</si>
  <si>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</si>
  <si>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</si>
  <si>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</si>
  <si>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</si>
  <si>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</si>
  <si>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</si>
  <si>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</si>
  <si>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</si>
  <si>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</si>
  <si>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</si>
  <si>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</si>
  <si>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</si>
  <si>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</si>
  <si>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</si>
  <si>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</si>
  <si>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</si>
  <si>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</si>
  <si>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</si>
  <si>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</si>
  <si>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</si>
  <si>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</si>
  <si>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</si>
  <si>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</si>
  <si>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</si>
  <si>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</si>
  <si>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</si>
  <si>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</si>
  <si>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</si>
  <si>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</si>
  <si>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</si>
  <si>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</si>
  <si>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</si>
  <si>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</si>
  <si>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</si>
  <si>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</si>
  <si>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</si>
  <si>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</si>
  <si>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</si>
  <si>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</si>
  <si>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</si>
  <si>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</si>
  <si>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</si>
  <si>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</si>
  <si>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</si>
  <si>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</si>
  <si>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</si>
  <si>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</si>
  <si>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</si>
  <si>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</si>
  <si>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</si>
  <si>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</si>
  <si>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</si>
  <si>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</si>
  <si>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</si>
  <si>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</si>
  <si>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</si>
  <si>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</si>
  <si>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</si>
  <si>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</si>
  <si>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</si>
  <si>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</si>
  <si>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</si>
  <si>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</si>
  <si>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</si>
  <si>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</si>
  <si>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</si>
  <si>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</si>
  <si>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</si>
  <si>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</si>
  <si>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</si>
  <si>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</si>
  <si>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</si>
  <si>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</si>
  <si>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</si>
  <si>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</si>
  <si>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</si>
  <si>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</si>
  <si>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</si>
  <si>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</si>
  <si>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</si>
  <si>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</si>
  <si>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</si>
  <si>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</si>
  <si>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</si>
  <si>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</si>
  <si>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</si>
  <si>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</si>
  <si>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</si>
  <si>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</si>
  <si>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</si>
  <si>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</si>
  <si>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</si>
  <si>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</si>
  <si>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</si>
  <si>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</si>
  <si>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</si>
  <si>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</si>
  <si>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</si>
  <si>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</si>
  <si>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</si>
  <si>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</si>
  <si>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</si>
  <si>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</si>
  <si>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</si>
  <si>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</si>
  <si>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</si>
  <si>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</si>
  <si>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</si>
  <si>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</si>
  <si>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</si>
  <si>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</si>
  <si>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</si>
  <si>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</si>
  <si>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</si>
  <si>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</si>
  <si>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</si>
  <si>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</si>
  <si>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</si>
  <si>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</si>
  <si>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</si>
  <si>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</si>
  <si>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</si>
  <si>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</si>
  <si>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</si>
  <si>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</si>
  <si>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</si>
  <si>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</si>
  <si>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</si>
  <si>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</si>
  <si>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</si>
  <si>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</si>
  <si>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</si>
  <si>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</si>
  <si>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</si>
  <si>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</si>
  <si>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</si>
  <si>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</si>
  <si>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</si>
  <si>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</si>
  <si>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</si>
  <si>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</si>
  <si>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</si>
  <si>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</si>
  <si>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</si>
  <si>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</si>
  <si>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</si>
  <si>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</si>
  <si>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</si>
  <si>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</si>
  <si>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</si>
  <si>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</si>
  <si>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</si>
  <si>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</si>
  <si>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</si>
  <si>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</si>
  <si>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</si>
  <si>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</si>
  <si>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</si>
  <si>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</si>
  <si>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</si>
  <si>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</si>
  <si>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</si>
  <si>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</si>
  <si>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</si>
  <si>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</si>
  <si>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</si>
  <si>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</si>
  <si>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</si>
  <si>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</si>
  <si>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</si>
  <si>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</si>
  <si>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</si>
  <si>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</si>
  <si>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</si>
  <si>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</si>
  <si>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</si>
  <si>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</si>
  <si>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</si>
  <si>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</si>
  <si>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</si>
  <si>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</si>
  <si>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</si>
  <si>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</si>
  <si>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</si>
  <si>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</si>
  <si>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</si>
  <si>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</si>
  <si>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</si>
  <si>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</si>
  <si>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</si>
  <si>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</si>
  <si>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</si>
  <si>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</si>
  <si>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</si>
  <si>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</si>
  <si>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</si>
  <si>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</si>
  <si>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</si>
  <si>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</si>
  <si>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</si>
  <si>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</si>
  <si>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</si>
  <si>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</si>
  <si>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</si>
  <si>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</si>
  <si>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</si>
  <si>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</si>
  <si>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</si>
  <si>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</si>
  <si>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</si>
  <si>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</si>
  <si>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</si>
  <si>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</si>
  <si>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</si>
  <si>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</si>
  <si>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</si>
  <si>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</si>
  <si>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</si>
  <si>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</si>
  <si>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</si>
  <si>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</si>
  <si>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</si>
  <si>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</si>
  <si>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</si>
  <si>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</si>
  <si>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</si>
  <si>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</si>
  <si>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</si>
  <si>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</si>
  <si>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</si>
  <si>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</si>
  <si>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</si>
  <si>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</si>
  <si>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</si>
  <si>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</si>
  <si>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</si>
  <si>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</si>
  <si>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</si>
  <si>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</si>
  <si>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</si>
  <si>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</si>
  <si>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</si>
  <si>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</si>
  <si>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</si>
  <si>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</si>
  <si>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</si>
  <si>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</si>
  <si>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</si>
  <si>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</si>
  <si>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</si>
  <si>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</si>
  <si>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</si>
  <si>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</si>
  <si>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</si>
  <si>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</si>
  <si>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</si>
  <si>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</si>
  <si>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</si>
  <si>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</si>
  <si>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</si>
  <si>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</si>
  <si>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</si>
  <si>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</si>
  <si>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</si>
  <si>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</si>
  <si>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</si>
  <si>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</si>
  <si>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</si>
  <si>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</si>
  <si>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</si>
  <si>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</si>
  <si>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</si>
  <si>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</si>
  <si>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</si>
  <si>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</si>
  <si>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</si>
  <si>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</si>
  <si>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</si>
  <si>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</si>
  <si>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</si>
  <si>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</si>
  <si>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</si>
  <si>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</si>
  <si>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</si>
  <si>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</si>
  <si>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</si>
  <si>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</si>
  <si>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</si>
  <si>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</si>
  <si>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</si>
  <si>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</si>
  <si>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</si>
  <si>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</si>
  <si>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</si>
  <si>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</si>
  <si>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</si>
  <si>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</si>
  <si>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</si>
  <si>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</si>
  <si>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</si>
  <si>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</si>
  <si>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</si>
  <si>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</si>
  <si>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</si>
  <si>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</si>
  <si>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</si>
  <si>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</si>
  <si>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</si>
  <si>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</si>
  <si>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</si>
  <si>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</si>
  <si>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</si>
  <si>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</si>
  <si>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</si>
  <si>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</si>
  <si>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</si>
  <si>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</si>
  <si>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</si>
  <si>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</si>
  <si>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</si>
  <si>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</si>
  <si>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</si>
  <si>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</si>
  <si>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</si>
  <si>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</si>
  <si>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</si>
  <si>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</si>
  <si>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</si>
  <si>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</si>
  <si>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</si>
  <si>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</si>
  <si>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</si>
  <si>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</si>
  <si>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</si>
  <si>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</si>
  <si>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</si>
  <si>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</si>
  <si>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</si>
  <si>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</si>
  <si>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</si>
  <si>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</si>
  <si>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</si>
  <si>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</si>
  <si>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</si>
  <si>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</si>
  <si>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</si>
  <si>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</si>
  <si>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</si>
  <si>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</si>
  <si>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</si>
  <si>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</si>
  <si>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</si>
  <si>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</si>
  <si>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</si>
  <si>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</si>
  <si>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</si>
  <si>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</si>
  <si>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</si>
  <si>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</si>
  <si>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</si>
  <si>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</si>
  <si>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</si>
  <si>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</si>
  <si>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</si>
  <si>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</si>
  <si>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</si>
  <si>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</si>
  <si>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</si>
  <si>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</si>
  <si>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</si>
  <si>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</si>
  <si>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</si>
  <si>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</si>
  <si>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</si>
  <si>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</si>
  <si>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</si>
  <si>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</si>
  <si>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</si>
  <si>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</si>
  <si>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</si>
  <si>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</si>
  <si>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</si>
  <si>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</si>
  <si>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</si>
  <si>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</si>
  <si>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</si>
  <si>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</si>
  <si>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</si>
  <si>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</si>
  <si>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</si>
  <si>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</si>
  <si>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</si>
  <si>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</si>
  <si>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</si>
  <si>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</si>
  <si>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</si>
  <si>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</si>
  <si>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</si>
  <si>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</si>
  <si>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</si>
  <si>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</si>
  <si>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</si>
  <si>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</si>
  <si>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</si>
  <si>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</si>
  <si>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</si>
  <si>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</si>
  <si>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</si>
  <si>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</si>
  <si>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</si>
  <si>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</si>
  <si>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</si>
  <si>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</si>
  <si>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</si>
  <si>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</si>
  <si>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</si>
  <si>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</si>
  <si>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</si>
  <si>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</si>
  <si>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</si>
  <si>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</si>
  <si>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</si>
  <si>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</si>
  <si>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</si>
  <si>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</si>
  <si>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</si>
  <si>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</si>
  <si>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</si>
  <si>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</si>
  <si>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</si>
  <si>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</si>
  <si>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</si>
  <si>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</si>
  <si>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</si>
  <si>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</si>
  <si>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</si>
  <si>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</si>
  <si>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</si>
  <si>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</si>
  <si>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</si>
  <si>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</si>
  <si>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</si>
  <si>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</si>
  <si>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</si>
  <si>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</si>
  <si>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</si>
  <si>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</si>
  <si>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</si>
  <si>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</si>
  <si>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</si>
  <si>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</si>
  <si>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</si>
  <si>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</si>
  <si>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</si>
  <si>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</si>
  <si>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</si>
  <si>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</si>
  <si>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</si>
  <si>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</si>
  <si>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</si>
  <si>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</si>
  <si>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</si>
  <si>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</si>
  <si>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</si>
  <si>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</si>
  <si>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</si>
  <si>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</si>
  <si>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</si>
  <si>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</si>
  <si>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</si>
  <si>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</si>
  <si>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</si>
  <si>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</si>
  <si>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</si>
  <si>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</si>
  <si>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</si>
  <si>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</si>
  <si>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</si>
  <si>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</si>
  <si>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</si>
  <si>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</si>
  <si>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</si>
  <si>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</si>
  <si>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</si>
  <si>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</si>
  <si>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</si>
  <si>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</si>
  <si>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</si>
  <si>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</si>
  <si>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</si>
  <si>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</si>
  <si>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</si>
  <si>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</si>
  <si>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</si>
  <si>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</si>
  <si>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</si>
  <si>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</si>
  <si>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</si>
  <si>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</si>
  <si>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</si>
  <si>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</si>
  <si>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</si>
  <si>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</si>
  <si>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</si>
  <si>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</si>
  <si>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</si>
  <si>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</si>
  <si>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</si>
  <si>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</si>
  <si>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</si>
  <si>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</si>
  <si>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</si>
  <si>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</si>
  <si>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</si>
  <si>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</si>
  <si>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</si>
  <si>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</si>
  <si>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</si>
  <si>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</si>
  <si>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</si>
  <si>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</si>
  <si>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</si>
  <si>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</si>
  <si>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</si>
  <si>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</si>
  <si>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</si>
  <si>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</si>
  <si>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</si>
  <si>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</si>
  <si>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</si>
  <si>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</si>
  <si>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</si>
  <si>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</si>
  <si>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</si>
  <si>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</si>
  <si>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</si>
  <si>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</si>
  <si>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</si>
  <si>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</si>
  <si>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</si>
  <si>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</si>
  <si>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</si>
  <si>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</si>
  <si>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</si>
  <si>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</si>
  <si>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</si>
  <si>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</si>
  <si>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</si>
  <si>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</si>
  <si>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</si>
  <si>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</si>
  <si>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</si>
  <si>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</si>
  <si>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</si>
  <si>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</si>
  <si>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</si>
  <si>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</si>
  <si>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</si>
  <si>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</si>
  <si>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</si>
  <si>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</si>
  <si>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</si>
  <si>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</si>
  <si>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</si>
  <si>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</si>
  <si>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</si>
  <si>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</si>
  <si>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</si>
  <si>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</si>
  <si>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</si>
  <si>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</si>
  <si>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</si>
  <si>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</si>
  <si>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</si>
  <si>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</si>
  <si>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</si>
  <si>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</si>
  <si>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</si>
  <si>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</si>
  <si>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</si>
  <si>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</si>
  <si>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</si>
  <si>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</si>
  <si>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</si>
  <si>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</si>
  <si>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</si>
  <si>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</si>
  <si>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</si>
  <si>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</si>
  <si>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</si>
  <si>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</si>
  <si>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</si>
  <si>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</si>
  <si>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</si>
  <si>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</si>
  <si>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</si>
  <si>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</si>
  <si>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</si>
  <si>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</si>
  <si>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</si>
  <si>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</si>
  <si>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</si>
  <si>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</si>
  <si>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</si>
  <si>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</si>
  <si>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</si>
  <si>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</si>
  <si>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</si>
  <si>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</si>
  <si>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</si>
  <si>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</si>
  <si>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</si>
  <si>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</si>
  <si>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</si>
  <si>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</si>
  <si>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</si>
  <si>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</si>
  <si>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</si>
  <si>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</si>
  <si>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</si>
  <si>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</si>
  <si>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</si>
  <si>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</si>
  <si>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</si>
  <si>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</si>
  <si>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</si>
  <si>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</si>
  <si>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</si>
  <si>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</si>
  <si>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</si>
  <si>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</si>
  <si>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</si>
  <si>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</si>
  <si>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</si>
  <si>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</si>
  <si>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</si>
  <si>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</si>
  <si>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</si>
  <si>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</si>
  <si>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</si>
  <si>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</si>
  <si>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</si>
  <si>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</si>
  <si>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</si>
  <si>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</si>
  <si>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</si>
  <si>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</si>
  <si>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</si>
  <si>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</si>
  <si>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</si>
  <si>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</si>
  <si>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</si>
  <si>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</si>
  <si>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</si>
  <si>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</si>
  <si>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</si>
  <si>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</si>
  <si>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</si>
  <si>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</si>
  <si>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</si>
  <si>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</si>
  <si>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</si>
  <si>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</si>
  <si>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</si>
  <si>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</si>
  <si>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</si>
  <si>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</si>
  <si>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</si>
  <si>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</si>
  <si>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</si>
  <si>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</si>
  <si>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</si>
  <si>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</si>
  <si>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</si>
  <si>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</si>
  <si>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</si>
  <si>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</si>
  <si>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</si>
  <si>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</si>
  <si>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</si>
  <si>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</si>
  <si>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</si>
  <si>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</si>
  <si>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</si>
  <si>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</si>
  <si>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</si>
  <si>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</si>
  <si>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</si>
  <si>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</si>
  <si>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</si>
  <si>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</si>
  <si>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</si>
  <si>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</si>
  <si>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</si>
  <si>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</si>
  <si>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</si>
  <si>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</si>
  <si>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</si>
  <si>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</si>
  <si>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</si>
  <si>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</si>
  <si>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</si>
  <si>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</si>
  <si>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</si>
  <si>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</si>
  <si>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</si>
  <si>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</si>
  <si>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</si>
  <si>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</si>
  <si>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</si>
  <si>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</si>
  <si>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</si>
  <si>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</si>
  <si>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</si>
  <si>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</si>
  <si>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</si>
  <si>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</si>
  <si>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</si>
  <si>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</si>
  <si>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</si>
  <si>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</si>
  <si>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</si>
  <si>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</si>
  <si>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</si>
  <si>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</si>
  <si>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</si>
  <si>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</si>
  <si>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</si>
  <si>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</si>
  <si>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</si>
  <si>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</si>
  <si>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</si>
  <si>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</si>
  <si>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</si>
  <si>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</si>
  <si>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</si>
  <si>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</si>
  <si>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</si>
  <si>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</si>
  <si>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</si>
  <si>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</si>
  <si>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</si>
  <si>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</si>
  <si>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</si>
  <si>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</si>
  <si>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</si>
  <si>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</si>
  <si>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</si>
  <si>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</si>
  <si>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</si>
  <si>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</si>
  <si>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</si>
  <si>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</si>
  <si>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</si>
  <si>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</si>
  <si>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</si>
  <si>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</si>
  <si>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</si>
  <si>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</si>
  <si>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</si>
  <si>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</si>
  <si>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</si>
  <si>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</si>
  <si>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</si>
  <si>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</si>
  <si>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</si>
  <si>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</si>
  <si>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</si>
  <si>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</si>
  <si>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</si>
  <si>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</si>
  <si>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</si>
  <si>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</si>
  <si>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</si>
  <si>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</si>
  <si>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</si>
  <si>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</si>
  <si>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</si>
  <si>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</si>
  <si>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</si>
  <si>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</si>
  <si>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</si>
  <si>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</si>
  <si>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</si>
  <si>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</si>
  <si>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</si>
  <si>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</si>
  <si>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</si>
  <si>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</si>
  <si>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</si>
  <si>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</si>
  <si>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</si>
  <si>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</si>
  <si>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</si>
  <si>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</si>
  <si>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</si>
  <si>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</si>
  <si>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</si>
  <si>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</si>
  <si>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</si>
  <si>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</si>
  <si>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</si>
  <si>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</si>
  <si>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</si>
  <si>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</si>
  <si>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</si>
  <si>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</si>
  <si>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</si>
  <si>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</si>
  <si>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</si>
  <si>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</si>
  <si>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</si>
  <si>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</si>
  <si>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</si>
  <si>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</si>
  <si>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</si>
  <si>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</si>
  <si>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</si>
  <si>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</si>
  <si>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</si>
  <si>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</si>
  <si>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</si>
  <si>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</si>
  <si>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</si>
  <si>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</si>
  <si>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</si>
  <si>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</si>
  <si>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</si>
  <si>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</si>
  <si>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</si>
  <si>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</si>
  <si>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</si>
  <si>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</si>
  <si>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</si>
  <si>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</si>
  <si>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</si>
  <si>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</si>
  <si>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</si>
  <si>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</si>
  <si>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</si>
  <si>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</si>
  <si>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</si>
  <si>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</si>
  <si>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</si>
  <si>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</si>
  <si>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</si>
  <si>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</si>
  <si>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</si>
  <si>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</si>
  <si>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</si>
  <si>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</si>
  <si>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</si>
  <si>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</si>
  <si>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</si>
  <si>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</si>
  <si>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</si>
  <si>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</si>
  <si>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</si>
  <si>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</si>
  <si>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</si>
  <si>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</si>
  <si>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</si>
  <si>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</si>
  <si>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</si>
  <si>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</si>
  <si>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</si>
  <si>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</si>
  <si>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</si>
  <si>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</si>
  <si>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</si>
  <si>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</si>
  <si>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</si>
  <si>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</si>
  <si>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</si>
  <si>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</si>
  <si>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</si>
  <si>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</si>
  <si>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</si>
  <si>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</si>
  <si>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</si>
  <si>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</si>
  <si>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</si>
  <si>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</si>
  <si>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</si>
  <si>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</si>
  <si>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</si>
  <si>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</si>
  <si>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</si>
  <si>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</si>
  <si>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</si>
  <si>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</si>
  <si>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</si>
  <si>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</si>
  <si>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</si>
  <si>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</si>
  <si>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</si>
  <si>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</si>
  <si>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</si>
  <si>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</si>
  <si>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</si>
  <si>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</si>
  <si>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</si>
  <si>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</si>
  <si>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</si>
  <si>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</si>
  <si>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</si>
  <si>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</si>
  <si>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</si>
  <si>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</si>
  <si>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</si>
  <si>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</si>
  <si>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</si>
  <si>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</si>
  <si>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</si>
  <si>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</si>
  <si>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</si>
  <si>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</si>
  <si>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</si>
  <si>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</si>
  <si>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</si>
  <si>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</si>
  <si>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</si>
  <si>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</si>
  <si>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</si>
  <si>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</si>
  <si>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</si>
  <si>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</si>
  <si>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</si>
  <si>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</si>
  <si>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</si>
  <si>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</si>
  <si>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</si>
  <si>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</si>
  <si>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</si>
  <si>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</si>
  <si>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</si>
  <si>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</si>
  <si>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</si>
  <si>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</si>
  <si>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</si>
  <si>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</si>
  <si>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</si>
  <si>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</si>
  <si>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</si>
  <si>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</si>
  <si>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</si>
  <si>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</si>
  <si>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</si>
  <si>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</si>
  <si>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</si>
  <si>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</si>
  <si>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</si>
  <si>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</si>
  <si>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</si>
  <si>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</si>
  <si>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</si>
  <si>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</si>
  <si>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</si>
  <si>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</si>
  <si>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</si>
  <si>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</si>
  <si>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</si>
  <si>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</si>
  <si>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</si>
  <si>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</si>
  <si>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</si>
  <si>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</si>
  <si>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</si>
  <si>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</si>
  <si>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</si>
  <si>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</si>
  <si>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</si>
  <si>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</si>
  <si>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</si>
  <si>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</si>
  <si>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</si>
  <si>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</si>
  <si>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</si>
  <si>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</si>
  <si>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</si>
  <si>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</si>
  <si>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</si>
  <si>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</si>
  <si>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</si>
  <si>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</si>
  <si>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</si>
  <si>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</si>
  <si>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</si>
  <si>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</si>
  <si>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</si>
  <si>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</si>
  <si>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</si>
  <si>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</si>
  <si>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</si>
  <si>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</si>
  <si>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</si>
  <si>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</si>
  <si>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</si>
  <si>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</si>
  <si>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</si>
  <si>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</si>
  <si>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</si>
  <si>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</si>
  <si>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</si>
  <si>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</si>
  <si>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</si>
  <si>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</si>
  <si>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</si>
  <si>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</si>
  <si>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</si>
  <si>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</si>
  <si>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</si>
  <si>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</si>
  <si>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</si>
  <si>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</si>
  <si>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</si>
  <si>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</si>
  <si>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</si>
  <si>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</si>
  <si>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</si>
  <si>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</si>
  <si>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</si>
  <si>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</si>
  <si>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</si>
  <si>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</si>
  <si>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</si>
  <si>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</si>
  <si>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</si>
  <si>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</si>
  <si>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</si>
  <si>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</si>
  <si>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</si>
  <si>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</si>
  <si>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</si>
  <si>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</si>
  <si>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</si>
  <si>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</si>
  <si>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</si>
  <si>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</si>
  <si>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</si>
  <si>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</si>
  <si>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</si>
  <si>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</si>
  <si>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</si>
  <si>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</si>
  <si>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</si>
  <si>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</si>
  <si>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</si>
  <si>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</si>
  <si>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</si>
  <si>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</si>
  <si>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</si>
  <si>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</si>
  <si>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</si>
  <si>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</si>
  <si>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</si>
  <si>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</si>
  <si>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</si>
  <si>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</si>
  <si>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</si>
  <si>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</si>
  <si>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</si>
  <si>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</si>
  <si>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</si>
  <si>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</si>
  <si>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</si>
  <si>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</si>
  <si>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</si>
  <si>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</si>
  <si>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</si>
  <si>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</si>
  <si>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</si>
  <si>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</si>
  <si>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</si>
  <si>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</si>
  <si>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</si>
  <si>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</si>
  <si>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</si>
  <si>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</si>
  <si>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</si>
  <si>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</si>
  <si>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</si>
  <si>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</si>
  <si>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</si>
  <si>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</si>
  <si>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</si>
  <si>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</si>
  <si>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</si>
  <si>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</si>
  <si>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</si>
  <si>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</si>
  <si>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</si>
  <si>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</si>
  <si>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</si>
  <si>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</si>
  <si>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</si>
  <si>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</si>
  <si>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</si>
  <si>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</si>
  <si>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</si>
  <si>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</si>
  <si>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</si>
  <si>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</si>
  <si>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</si>
  <si>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</si>
  <si>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</si>
  <si>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</si>
  <si>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</si>
  <si>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</si>
  <si>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</si>
  <si>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</si>
  <si>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</si>
  <si>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</si>
  <si>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</si>
  <si>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</si>
  <si>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</si>
  <si>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</si>
  <si>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</si>
  <si>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</si>
  <si>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</si>
  <si>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</si>
  <si>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</si>
  <si>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</si>
  <si>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</si>
  <si>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</si>
  <si>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</si>
  <si>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</si>
  <si>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</si>
  <si>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</si>
  <si>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</si>
  <si>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</si>
  <si>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</si>
  <si>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</si>
  <si>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</si>
  <si>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</si>
  <si>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</si>
  <si>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</si>
  <si>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</si>
  <si>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</si>
  <si>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</si>
  <si>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</si>
  <si>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</si>
  <si>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</si>
  <si>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</si>
  <si>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</si>
  <si>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</si>
  <si>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</si>
  <si>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</si>
  <si>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</si>
  <si>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</si>
  <si>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</si>
  <si>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</si>
  <si>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</si>
  <si>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</si>
  <si>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</si>
  <si>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</si>
  <si>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</si>
  <si>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</si>
  <si>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</si>
  <si>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</si>
  <si>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</si>
  <si>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</si>
  <si>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</si>
  <si>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</si>
  <si>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</si>
  <si>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</si>
  <si>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</si>
  <si>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</si>
  <si>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</si>
  <si>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</si>
  <si>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</si>
  <si>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</si>
  <si>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</si>
  <si>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</si>
  <si>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</si>
  <si>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</si>
  <si>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</si>
  <si>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</si>
  <si>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</si>
  <si>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</si>
  <si>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</si>
  <si>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</si>
  <si>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</si>
  <si>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</si>
  <si>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</si>
  <si>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</si>
  <si>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</si>
  <si>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</si>
  <si>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</si>
  <si>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</si>
  <si>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</si>
  <si>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</si>
  <si>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</si>
  <si>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</si>
  <si>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</si>
  <si>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</si>
  <si>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</si>
  <si>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</si>
  <si>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</si>
  <si>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</si>
  <si>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</si>
  <si>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</si>
  <si>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</si>
  <si>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</si>
  <si>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</si>
  <si>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</si>
  <si>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</si>
  <si>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</si>
  <si>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</si>
  <si>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</si>
  <si>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</si>
  <si>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</si>
  <si>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</si>
  <si>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</si>
  <si>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</si>
  <si>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</si>
  <si>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</si>
  <si>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</si>
  <si>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</si>
  <si>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</si>
  <si>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</si>
  <si>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</si>
  <si>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</si>
  <si>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</si>
  <si>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</si>
  <si>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</si>
  <si>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</si>
  <si>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</si>
  <si>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</si>
  <si>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</si>
  <si>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</si>
  <si>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</si>
  <si>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</si>
  <si>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</si>
  <si>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</si>
  <si>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</si>
  <si>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</si>
  <si>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</si>
  <si>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</si>
  <si>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</si>
  <si>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</si>
  <si>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</si>
  <si>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</si>
  <si>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</si>
  <si>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</si>
  <si>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</si>
  <si>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</si>
  <si>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</si>
  <si>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</si>
  <si>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</si>
  <si>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</si>
  <si>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</si>
  <si>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</si>
  <si>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</si>
  <si>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</si>
  <si>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</si>
  <si>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</si>
  <si>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</si>
  <si>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</si>
  <si>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</si>
  <si>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</si>
  <si>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</si>
  <si>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</si>
  <si>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</si>
  <si>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</si>
  <si>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</si>
  <si>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</si>
  <si>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</si>
  <si>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</si>
  <si>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</si>
  <si>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</si>
  <si>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</si>
  <si>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</si>
  <si>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</si>
  <si>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</si>
  <si>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</si>
  <si>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</si>
  <si>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</si>
  <si>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</si>
  <si>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</si>
  <si>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</si>
  <si>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</si>
  <si>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</si>
  <si>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</si>
  <si>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</si>
  <si>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</si>
  <si>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</si>
  <si>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</si>
  <si>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</si>
  <si>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</si>
  <si>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</si>
  <si>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</si>
  <si>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</si>
  <si>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</si>
  <si>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</si>
  <si>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</si>
  <si>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</si>
  <si>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</si>
  <si>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</si>
  <si>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</si>
  <si>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</si>
  <si>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</si>
  <si>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</si>
  <si>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</si>
  <si>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</si>
  <si>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</si>
  <si>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</si>
  <si>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</si>
  <si>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</si>
  <si>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</si>
  <si>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</si>
  <si>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</si>
  <si>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</si>
  <si>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</si>
  <si>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</si>
  <si>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</si>
  <si>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</si>
  <si>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</si>
  <si>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</si>
  <si>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</si>
  <si>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</si>
  <si>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</si>
  <si>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</si>
  <si>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</si>
  <si>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</si>
  <si>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</si>
  <si>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</si>
  <si>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</si>
  <si>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</si>
  <si>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</si>
  <si>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</si>
  <si>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</si>
  <si>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</si>
  <si>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</si>
  <si>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 xml:space="preserve">night access issue / USF area team will check morning </t>
  </si>
  <si>
    <t>PCM-20251022-00000290</t>
  </si>
  <si>
    <t>Access night issue, let’s cated in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</si>
  <si>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</si>
  <si>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</si>
  <si>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</si>
  <si>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</si>
  <si>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</si>
  <si>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</si>
  <si>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</si>
  <si>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</si>
  <si>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PCM-20251022-00000306</t>
  </si>
  <si>
    <t>team on the way need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</si>
</sst>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289.24669687500136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8.7517084490755224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45952.195122800927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45952.195122800927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45952.195122800927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45952.195122800927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45952.195122800927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45952.195122800927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45952.195122800927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45952.195122800927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45952.195122800927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45952.195122800927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45952.195122800927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45952.195122800927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45952.195122800927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45952.195122800927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45952.195122800927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45952.195122800927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45952.195122800927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45952.195122800927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45952.195122800927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45952.195122800927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45952.195122800927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45952.195122800927</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45952.195122800927</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45952.195122800927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45952.195122800927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45952.195122800927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45952.195122800927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45952.195122800927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45952.195122800927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45952.195122800927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45952.195122800927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45952.195122800927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45952.195122800927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45952.195122800927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45952.195122800927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45952.195122800927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45952.195122800927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45952.195122800927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45952.195122800927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45952.195122800927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45952.195122800927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45952.195122800927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45952.195122800927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45952.195122800927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45952.195122800927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45952.195122800927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45952.195122800927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45952.195122800927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45952.195122800927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45952.195122800927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45952.195122800927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45952.195122800927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45952.195122800927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45952.195122800927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45952.195122800927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45952.195122800927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45952.195122800927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45952.195122800927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45952.195122800927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45952.195122800927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45952.195122800927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45952.195122800927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45952.195122800927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45952.195122800927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45952.195122800927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45952.195122800927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45952.195122800927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45952.195122800927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45952.195122800927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45952.195122800927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45952.195122800927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45952.195122800927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45952.195122800927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45952.195122800927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45952.195122800927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45952.195122800927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45952.195122800927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45952.195122800927</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45952.195122800927</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145.4680394675961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127.19528483796603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7.6993473379625357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29308</v>
      </c>
      <c r="E6" s="116"/>
      <c r="F6" s="117"/>
      <c r="G6" s="118">
        <f ca="1">IFERROR(NOW()-F6,"-")</f>
        <v>45952.195122800927</v>
      </c>
      <c r="H6" s="117"/>
      <c r="I6" s="18" t="str">
        <f>IFERROR(VLOOKUP(D6,DB!A:F,6,0),"")</f>
        <v>Power Cube CR</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45952.195122800927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45952.195122800927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45952.195122800927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45952.195122800927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45952.195122800927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45952.195122800927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45952.195122800927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45952.195122800927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45952.195122800927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45952.195122800927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45952.195122800927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45952.195122800927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45952.195122800927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45952.195122800927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45952.195122800927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45952.195122800927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45952.195122800927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45952.195122800927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45952.195122800927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45952.195122800927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45952.195122800927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45952.195122800927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45952.195122800927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45952.195122800927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45952.195122800927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45952.195122800927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45952.195122800927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45952.195122800927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45952.195122800927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45952.195122800927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45952.195122800927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45952.195122800927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45952.195122800927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45952.195122800927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45952.195122800927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45952.195122800927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45952.195122800927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45952.195122800927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45952.195122800927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45952.195122800927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45952.195122800927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45952.195122800927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45952.195122800927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45952.195122800927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45952.195122800927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45952.195122800927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45952.195122800927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45952.195122800927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45952.195122800927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45952.195122800927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45952.195122800927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45952.195122800927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45952.195122800927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45952.195122800927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45952.195122800927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45952.195122800927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45952.195122800927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45952.195122800927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45952.195122800927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45952.195122800927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45952.195122800927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45952.195122800927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45952.195122800927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45952.195122800927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45952.195122800927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45952.195122800927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2.7240856485150289E-2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45952.195122800927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45952.195122800927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45952.195122800927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45952.195122800927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45952.195122800927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45952.195122800927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45952.195122800927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45952.195122800927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45952.195122800927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45952.195122800927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45952.195122800927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45952.195122800927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45952.195122800927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45952.195122800927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45952.195122800927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45952.195122800927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45952.195122800927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45952.195122800927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45952.195122800927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45952.195122800927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45952.195122800927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45952.195122800927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45952.195122800927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45952.195122800927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45952.195122800927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45952.195122800927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45952.195122800927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45952.195122800927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45952.195122800927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45952.195122800927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45952.195122800927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45952.195122800927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45952.195122800927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45952.195122800927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45952.195122800927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45952.195122800927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45952.195122800927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45952.195122800927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45952.195122800927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45952.195122800927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45952.195122800927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45952.195122800927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45952.195122800927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45952.195122800927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45952.195122800927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45952.195122800927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45952.195122800927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45952.195122800927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45952.195122800927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45952.195122800927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45952.195122800927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45952.195122800927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45952.195122800927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45952.195122800927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45952.195122800927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45952.195122800927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45952.195122800927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45952.195122800927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45952.195122800927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45952.195122800927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45952.195122800927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45952.195122800927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45952.195122800927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45952.195122800927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45952.195122800927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45952.195122800927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45952.195122800927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45952.195122800927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45952.195122800927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45952.195122800927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45952.195122800927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45952.195122800927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45952.195122800927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45952.195122800927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45952.195122800927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45952.195122800927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45952.195122800927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45952.195122800927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45952.195122800927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45952.195122800927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45952.195122800927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45952.195122800927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45952.195122800927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45952.195122800927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45952.195122800927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45952.195122800927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45952.195122800927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45952.195122800927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45952.195122800927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45952.195122800927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45952.195122800927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45952.195122800927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45952.195122800927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45952.195122800927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45952.195122800927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45952.195122800927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45952.195122800927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45952.195122800927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45952.195122800927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45952.195122800927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45952.195122800927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45952.195122800927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45952.195122800927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45952.195122800927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45952.195122800927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45952.195122800927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45952.195122800927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45952.195122800927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45952.195122800927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45952.195122800927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45952.195122800927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45952.195122800927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45952.195122800927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45952.195122800927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45952.195122800927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45952.195122800927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45952.195122800927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45952.195122800927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45952.195122800927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45952.195122800927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45952.195122800927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45952.195122800927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45952.195122800927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45952.195122800927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45952.195122800927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45952.195122800927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45952.195122800927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45952.195122800927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45952.195122800927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45952.195122800927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45952.195122800927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45952.195122800927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45952.195122800927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45952.195122800927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45952.195122800927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45952.195122800927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45952.195122800927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45952.195122800927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45952.195122800927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45952.195122800927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45952.195122800927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45952.195122800927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45952.195122800927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45952.195122800927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45952.195122800927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45952.195122800927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45952.195122800927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45952.195122800927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45952.195122800927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45952.195122800927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45952.195122800927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45952.195122800927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45952.195122800927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45952.195122800927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45952.195122800927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45952.195122800927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45952.195122800927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45952.195122800927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45952.195122800927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45952.195122800927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45952.195122800927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45952.195122800927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45952.195122800927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45952.195122800927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45952.195122800927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45952.195122800927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45952.195122800927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45952.195122800927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45952.195122800927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45952.195122800927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45952.195122800927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45952.195122800927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45952.195122800927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45952.195122800927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45952.195122800927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45952.195122800927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45952.195122800927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45952.195122800927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45952.195122800927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45952.195122800927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45952.195122800927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45952.195122800927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45952.195122800927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45952.195122800927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45952.195122800927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45952.195122800927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45952.195122800927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45952.195122800927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45952.195122800927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45952.195122800927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45952.195122800927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45952.195122800927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45952.195122800927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45952.195122800927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45952.195122800927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45952.195122800927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45952.195122800927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45952.195122800927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45952.195122800927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45952.195122800927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45952.195122800927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45952.195122800927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45952.195122800927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45952.195122800927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45952.195122800927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45952.195122800927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45952.195122800927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45952.195122800927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45952.195122800927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45952.195122800927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45952.195122800927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45952.195122800927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45952.195122800927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45952.195122800927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45952.195122800927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45952.195122800927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45952.195122800927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45952.195122800927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45952.195122800927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45952.195122800927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45952.195122800927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45952.195122800927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45952.195122800927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45952.195122800927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45952.195122800927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45952.195122800927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45952.195122800927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45952.195122800927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45952.195122800927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45952.195122800927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45952.195122800927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45952.195122800927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45952.195122800927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45952.195122800927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45952.195122800927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45952.195122800927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45952.195122800927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45952.195122800927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45952.195122800927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45952.195122800927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45952.195122800927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45952.195122800927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45952.195122800927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45952.195122800927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45952.195122800927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45952.195122800927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45952.195122800927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45952.195122800927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45952.195122800927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45952.195122800927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45952.195122800927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45952.195122800927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45952.195122800927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45952.195122800927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45952.195122800927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45952.195122800927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45952.195122800927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45952.195122800927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45952.195122800927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45952.195122800927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45952.195122800927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45952.195122800927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45952.195122800927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45952.195122800927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45952.195122800927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45952.195122800927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45952.195122800927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45952.195122800927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45952.195122800927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45952.195122800927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45952.195122800927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45952.195122800927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45952.195122800927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45952.195122800927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45952.195122800927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45952.195122800927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45952.195122800927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45952.195122800927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45952.195122800927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45952.195122800927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45952.195122800927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45952.195122800927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45952.195122800927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45952.195122800927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45952.195122800927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45952.195122800927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45952.195122800927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45952.195122800927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45952.195122800927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45952.195122800927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45952.195122800927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45952.195122800927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45952.195122800927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45952.195122800927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45952.195122800927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45952.195122800927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45952.195122800927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45952.195122800927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45952.195122800927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45952.195122800927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45952.195122800927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45952.195122800927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45952.195122800927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45952.195122800927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45952.195122800927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45952.195122800927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45952.195122800927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45952.195122800927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45952.195122800927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45952.195122800927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45952.195122800927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45952.195122800927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45952.195122800927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45952.195122800927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45952.195122800927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45952.195122800927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45952.195122800927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45952.195122800927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45952.195122800927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45952.195122800927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45952.195122800927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45952.195122800927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45952.195122800927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45952.195122800927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45952.195122800927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45952.195122800927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45952.195122800927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45952.195122800927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45952.195122800927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45952.195122800927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45952.195122800927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45952.195122800927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45952.195122800927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45952.195122800927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45952.195122800927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45952.195122800927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45952.195122800927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45952.195122800927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45952.195122800927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45952.195122800927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45952.195122800927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45952.195122800927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45952.195122800927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45952.195122800927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45952.195122800927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45952.195122800927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45952.195122800927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45952.195122800927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45952.195122800927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45952.195122800927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45952.195122800927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45952.195122800927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45952.195122800927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45952.195122800927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45952.195122800927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45952.195122800927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45952.195122800927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45952.195122800927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45952.195122800927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45952.195122800927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45952.195122800927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45952.195122800927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45952.195122800927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45952.195122800927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45952.195122800927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45952.195122800927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45952.195122800927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45952.195122800927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45952.195122800927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45952.195122800927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45952.195122800927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45952.195122800927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45952.195122800927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45952.195122800927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45952.195122800927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45952.195122800927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45952.195122800927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45952.195122800927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45952.195122800927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45952.195122800927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45952.195122800927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45952.195122800927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45952.195122800927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45952.195122800927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45952.195122800927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45952.195122800927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45952.195122800927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45952.195122800927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45952.195122800927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45952.195122800927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45952.195122800927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45952.195122800927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45952.195122800927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45952.195122800927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45952.195122800927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45952.195122800927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45952.195122800927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45952.195122800927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45952.195122800927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45952.195122800927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45952.195122800927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45952.195122800927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45952.195122800927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45952.195122800927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45952.195122800927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45952.195122800927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45952.195122800927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45952.195122800927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45952.195122800927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45952.195122800927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45952.195122800927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45952.195122800927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45952.195122800927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45952.195122800927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45952.195122800927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45952.195122800927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45952.195122800927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45952.195122800927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45952.195122800927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45952.195122800927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45952.195122800927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45952.195122800927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45952.195122800927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45952.195122800927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45952.195122800927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45952.195122800927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45952.195122800927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45952.195122800927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45952.195122800927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45952.195122800927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45952.195122800927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45952.195122800927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45952.195122800927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45952.195122800927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45952.195122800927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45952.195122800927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45952.195122800927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45952.195122800927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45952.195122800927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45952.195122800927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45952.195122800927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45952.195122800927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45952.195122800927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45952.195122800927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45952.195122800927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45952.195122800927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45952.195122800927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45952.195122800927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45952.195122800927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45952.195122800927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45952.195122800927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45952.195122800927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45952.195122800927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45952.195122800927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45952.195122800927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45952.195122800927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45952.195122800927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45952.195122800927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45952.195122800927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45952.195122800927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45952.195122800927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45952.195122800927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45952.195122800927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45952.195122800927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45952.195122800927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45952.195122800927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45952.195122800927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45952.195122800927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45952.195122800927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45952.195122800927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45952.195122800927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45952.195122800927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45952.195122800927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45952.195122800927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45952.195122800927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45952.195122800927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45952.195122800927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45952.195122800927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45952.195122800927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45952.195122800927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45952.195122800927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45952.195122800927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45952.195122800927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45952.195122800927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45952.195122800927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45952.195122800927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45952.195122800927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45952.195122800927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45952.195122800927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45952.195122800927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45952.195122800927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45952.195122800927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45952.195122800927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45952.195122800927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45952.195122800927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45952.195122800927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45952.195122800927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45952.195122800927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45952.195122800927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45952.195122800927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45952.195122800927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45952.195122800927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45952.195122800927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45952.195122800927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45952.195122800927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45952.195122800927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45952.195122800927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45952.195122800927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45952.195122800927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45952.195122800927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45952.195122800927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45952.195122800927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45952.195122800927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45952.195122800927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45952.195122800927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45952.195122800927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45952.195122800927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45952.195122800927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45952.195122800927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45952.195122800927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45952.195122800927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45952.195122800927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45952.195122800927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45952.195122800927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45952.195122800927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45952.195122800927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45952.195122800927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45952.195122800927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45952.195122800927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45952.195122800927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45952.195122800927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45952.195122800927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45952.195122800927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45952.195122800927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45952.195122800927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45952.195122800927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45952.195122800927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45952.195122800927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45952.195122800927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45952.195122800927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45952.195122800927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45952.195122800927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45952.195122800927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45952.195122800927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45952.195122800927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45952.195122800927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45952.195122800927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45952.195122800927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45952.195122800927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45952.195122800927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45952.195122800927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45952.195122800927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45952.195122800927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45952.195122800927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45952.195122800927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45952.195122800927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45952.195122800927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45952.195122800927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45952.195122800927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45952.195122800927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45952.195122800927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45952.195122800927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45952.195122800927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45952.195122800927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45952.195122800927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45952.195122800927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45952.195122800927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45952.195122800927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45952.195122800927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45952.195122800927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45952.195122800927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45952.195122800927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45952.195122800927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45952.195122800927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45952.195122800927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45952.195122800927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45952.195122800927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45952.195122800927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45952.195122800927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45952.195122800927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45952.195122800927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45952.195122800927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45952.195122800927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45952.195122800927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45952.195122800927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45952.195122800927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45952.195122800927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45952.195122800927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45952.195122800927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45952.195122800927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45952.195122800927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45952.195122800927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45952.195122800927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45952.195122800927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45952.195122800927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45952.195122800927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45952.195122800927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45952.195122800927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45952.195122800927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45952.195122800927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45952.195122800927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45952.195122800927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45952.195122800927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45952.195122800927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45952.195122800927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45952.195122800927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45952.195122800927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45952.195122800927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45952.195122800927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45952.195122800927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45952.195122800927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45952.195122800927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45952.195122800927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45952.195122800927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45952.195122800927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45952.195122800927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45952.195122800927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45952.195122800927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45952.195122800927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45952.195122800927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45952.195122800927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45952.195122800927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45952.195122800927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45952.195122800927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45952.195122800927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45952.195122800927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45952.195122800927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45952.195122800927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45952.195122800927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45952.195122800927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45952.195122800927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45952.195122800927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45952.195122800927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45952.195122800927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45952.195122800927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45952.195122800927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45952.195122800927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45952.195122800927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45952.195122800927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45952.195122800927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45952.195122800927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45952.195122800927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45952.195122800927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45952.195122800927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45952.195122800927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45952.195122800927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45952.195122800927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45952.195122800927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45952.195122800927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45952.195122800927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45952.195122800927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45952.195122800927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45952.195122800927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45952.195122800927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45952.195122800927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45952.195122800927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45952.195122800927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45952.195122800927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45952.195122800927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45952.195122800927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45952.195122800927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45952.195122800927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45952.195122800927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45952.195122800927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45952.195122800927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45952.195122800927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45952.195122800927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45952.195122800927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45952.195122800927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45952.195122800927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45952.195122800927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45952.195122800927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45952.195122800927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45952.195122800927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45952.195122800927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45952.195122800927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45952.195122800927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45952.195122800927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45952.195122800927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45952.195122800927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45952.195122800927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45952.195122800927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45952.195122800927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45952.195122800927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45952.195122800927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45952.195122800927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45952.195122800927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45952.195122800927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45952.195122800927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45952.195122800927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45952.195122800927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45952.195122800927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45952.195122800927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45952.195122800927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45952.195122800927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45952.195122800927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45952.195122800927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45952.195122800927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45952.195122800927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45952.195122800927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45952.195122800927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45952.195122800927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45952.195122800927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45952.195122800927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45952.195122800927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45952.195122800927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45952.195122800927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45952.195122800927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45952.195122800927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45952.195122800927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45952.195122800927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45952.195122800927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45952.195122800927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45952.195122800927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45952.195122800927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45952.195122800927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45952.195122800927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45952.195122800927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45952.195122800927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45952.195122800927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45952.195122800927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45952.195122800927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45952.195122800927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45952.195122800927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45952.195122800927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45952.195122800927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45952.195122800927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45952.195122800927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45952.195122800927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45952.195122800927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45952.195122800927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45952.195122800927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45952.195122800927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45952.195122800927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45952.195122800927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45952.195122800927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45952.195122800927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45952.195122800927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45952.195122800927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45952.195122800927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45952.195122800927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45952.195122800927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45952.195122800927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45952.195122800927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45952.195122800927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45952.195122800927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45952.195122800927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45952.195122800927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45952.195122800927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45952.195122800927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45952.195122800927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45952.195122800927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45952.195122800927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45952.195122800927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45952.195122800927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45952.195122800927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45952.195122800927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45952.195122800927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45952.195122800927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45952.195122800927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45952.195122800927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45952.195122800927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45952.195122800927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45952.195122800927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45952.195122800927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45952.195122800927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45952.195122800927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45952.195122800927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45952.195122800927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45952.195122800927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45952.195122800927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45952.195122800927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45952.195122800927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45952.195122800927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45952.195122800927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45952.195122800927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45952.195122800927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45952.195122800927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45952.195122800927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45952.195122800927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45952.195122800927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45952.195122800927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45952.195122800927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45952.195122800927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45952.195122800927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45952.195122800927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45952.195122800927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45952.195122800927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45952.195122800927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45952.195122800927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45952.195122800927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45952.195122800927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45952.195122800927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45952.195122800927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45952.195122800927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45952.195122800927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45952.195122800927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45952.195122800927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45952.195122800927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45952.195122800927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45952.195122800927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45952.195122800927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45952.195122800927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45952.195122800927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45952.195122800927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45952.195122800927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45952.195122800927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45952.195122800927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45952.195122800927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45952.195122800927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45952.195122800927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45952.195122800927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45952.195122800927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45952.195122800927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45952.195122800927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45952.195122800927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45952.195122800927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45952.195122800927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45952.195122800927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45952.195122800927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45952.195122800927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45952.195122800927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45952.195122800927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45952.195122800927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45952.195122800927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45952.195122800927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45952.195122800927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45952.195122800927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45952.195122800927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45952.195122800927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45952.195122800927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45952.195122800927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45952.195122800927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45952.195122800927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45952.195122800927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45952.195122800927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45952.195122800927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45952.195122800927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45952.195122800927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45952.195122800927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45952.195122800927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45952.195122800927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45952.195122800927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45952.195122800927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45952.195122800927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45952.195122800927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45952.195122800927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45952.195122800927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45952.195122800927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45952.195122800927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45952.195122800927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45952.195122800927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45952.195122800927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45952.195122800927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45952.195122800927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45952.195122800927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45952.195122800927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45952.195122800927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45952.195122800927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45952.195122800927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45952.195122800927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45952.195122800927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45952.195122800927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45952.195122800927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45952.195122800927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45952.195122800927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45952.195122800927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45952.195122800927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45952.195122800927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45952.195122800927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45952.195122800927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45952.195122800927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45952.195122800927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45952.195122800927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45952.195122800927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45952.195122800927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45952.195122800927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45952.195122800927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45952.195122800927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45952.195122800927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45952.195122800927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45952.195122800927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45952.195122800927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45952.195122800927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45952.195122800927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45952.195122800927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45952.195122800927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45952.195122800927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45952.195122800927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45952.195122800927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45952.195122800927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45952.195122800927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45952.195122800927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45952.195122800927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45952.195122800927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45952.195122800927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45952.195122800927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45952.195122800927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45952.195122800927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45952.195122800927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45952.195122800927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45952.195122800927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45952.195122800927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45952.195122800927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45952.195122800927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45952.195122800927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45952.195122800927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45952.195122800927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45952.195122800927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45952.195122800927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45952.195122800927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45952.195122800927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45952.195122800927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45952.195122800927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45952.195122800927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45952.195122800927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45952.195122800927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45952.195122800927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45952.195122800927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45952.195122800927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45952.195122800927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45952.195122800927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45952.195122800927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45952.195122800927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45952.195122800927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45952.195122800927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45952.195122800927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45952.195122800927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45952.195122800927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45952.195122800927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45952.195122800927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45952.195122800927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45952.195122800927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45952.195122800927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45952.195122800927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45952.195122800927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45952.195122800927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45952.195122800927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45952.195122800927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45952.195122800927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45952.195122800927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45952.195122800927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45952.195122800927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45952.195122800927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45952.195122800927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45952.195122800927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45952.195122800927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45952.195122800927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45952.195122800927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45952.195122800927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45952.195122800927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45952.195122800927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45952.195122800927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45952.195122800927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45952.195122800927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45952.195122800927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45952.195122800927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45952.195122800927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45952.195122800927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45952.195122800927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45952.195122800927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45952.195122800927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45952.195122800927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45952.195122800927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45952.195122800927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45952.195122800927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45952.195122800927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45952.195122800927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45952.195122800927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45952.195122800927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45952.195122800927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45952.195122800927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45952.195122800927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45952.195122800927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45952.195122800927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45952.195122800927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45952.195122800927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45952.195122800927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45952.195122800927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45952.195122800927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45952.195122800927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45952.195122800927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45952.195122800927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45952.195122800927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45952.195122800927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45952.195122800927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45952.195122800927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45952.195122800927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45952.195122800927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45952.195122800927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45952.195122800927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45952.195122800927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45952.195122800927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45952.195122800927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45952.195122800927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45952.195122800927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45952.195122800927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45952.195122800927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45952.195122800927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45952.195122800927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45952.195122800927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45952.195122800927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45952.195122800927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45952.195122800927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45952.195122800927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45952.195122800927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45952.195122800927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45952.195122800927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45952.195122800927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45952.195122800927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45952.195122800927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45952.195122800927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45952.195122800927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45952.195122800927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45952.195122800927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45952.195122800927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45952.195122800927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45952.195122800927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45952.195122800927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45952.195122800927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45952.195122800927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45952.195122800927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45952.195122800927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45952.195122800927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45952.195122800927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45952.195122800927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45952.195122800927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45952.195122800927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45952.195122800927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45952.195122800927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45952.195122800927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45952.195122800927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45952.195122800927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45952.195122800927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45952.195122800927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45952.195122800927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45952.195122800927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45952.195122800927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45952.195122800927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45952.195122800927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45952.195122800927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45952.195122800927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45952.195122800927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45952.195122800927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45952.195122800927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45952.195122800927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45952.195122800927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45952.195122800927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45952.195122800927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45952.195122800927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45952.195122800927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45952.195122800927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45952.195122800927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45952.195122800927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45952.195122800927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45952.195122800927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45952.195122800927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45952.195122800927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45952.195122800927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45952.195122800927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45952.195122800927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45952.195122800927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45952.195122800927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45952.195122800927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45952.195122800927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45952.195122800927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45952.195122800927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45952.195122800927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45952.195122800927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45952.195122800927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45952.195122800927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45952.195122800927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45952.195122800927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45952.195122800927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45952.195122800927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45952.195122800927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45952.195122800927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45952.195122800927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45952.195122800927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45952.195122800927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45952.195122800927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45952.195122800927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45952.195122800927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45952.195122800927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45952.195122800927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45952.195122800927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45952.195122800927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45952.195122800927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45952.195122800927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45952.195122800927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45952.195122800927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45952.195122800927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45952.195122800927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45952.195122800927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45952.195122800927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45952.195122800927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45952.195122800927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45952.195122800927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45952.195122800927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45952.195122800927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45952.195122800927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45952.195122800927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45952.195122800927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45952.195122800927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45952.195122800927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45952.195122800927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45952.195122800927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45952.195122800927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45952.195122800927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45952.195122800927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45952.195122800927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45952.195122800927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45952.195122800927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45952.195122800927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45952.195122800927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45952.195122800927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45952.195122800927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45952.195122800927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45952.195122800927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45952.195122800927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45952.195122800927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45952.195122800927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45952.195122800927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45952.195122800927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45952.195122800927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45952.195122800927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45952.195122800927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45952.195122800927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45952.195122800927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45952.195122800927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45952.195122800927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45952.195122800927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45952.195122800927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45952.195122800927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45952.195122800927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45952.195122800927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248.7144052083313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0.21734502314939164</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6.9254745372745674E-2</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45952.195122800927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45952.195122800927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45952.195122800927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45952.195122800927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45952.195122800927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45952.195122800927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45952.195122800927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45952.195122800927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45952.195122800927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45952.195122800927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45952.195122800927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45952.195122800927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45952.195122800927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45952.195122800927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45952.195122800927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45952.195122800927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45952.195122800927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45952.195122800927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45952.195122800927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45952.195122800927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45952.195122800927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45952.195122800927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45952.195122800927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45952.195122800927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45952.195122800927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45952.195122800927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45952.195122800927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45952.195122800927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45952.195122800927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45952.195122800927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45952.195122800927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45952.195122800927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45952.195122800927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45952.195122800927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45952.195122800927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45952.195122800927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45952.195122800927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45952.195122800927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45952.195122800927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45952.195122800927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45952.195122800927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45952.195122800927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45952.195122800927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45952.195122800927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45952.195122800927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45952.195122800927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45952.195122800927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45952.195122800927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45952.195122800927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45952.195122800927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45952.195122800927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45952.195122800927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45952.195122800927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45952.195122800927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45952.195122800927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45952.195122800927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45952.195122800927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45952.195122800927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45952.195122800927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45952.195122800927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45952.195122800927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45952.195122800927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45952.195122800927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45952.195122800927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45952.195122800927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45952.195122800927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45952.195122800927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45952.195122800927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45952.195122800927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45952.195122800927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45952.195122800927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45952.195122800927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45952.195122800927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45952.195122800927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45952.195122800927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45952.195122800927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45952.195122800927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45952.195122800927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45952.195122800927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45952.195122800927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45952.195122800927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45952.195122800927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45952.195122800927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45952.195122800927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45952.195122800927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45952.195122800927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45952.195122800927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45952.195122800927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45952.195122800927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45952.195122800927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45952.195122800927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45952.195122800927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45952.195122800927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45952.195122800927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45952.195122800927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45952.195122800927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45952.195122800927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45952.195122800927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45952.195122800927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45952.195122800927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45952.195122800927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45952.195122800927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45952.195122800927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45952.195122800927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45952.195122800927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45952.195122800927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45952.195122800927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45952.195122800927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45952.195122800927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45952.195122800927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45952.195122800927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45952.195122800927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45952.195122800927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45952.195122800927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45952.195122800927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45952.195122800927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45952.195122800927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45952.195122800927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45952.195122800927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45952.195122800927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45952.195122800927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45952.195122800927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45952.195122800927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45952.195122800927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45952.195122800927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45952.195122800927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45952.195122800927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45952.195122800927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45952.195122800927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45952.195122800927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45952.195122800927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45952.195122800927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45952.195122800927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45952.195122800927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45952.195122800927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45952.195122800927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45952.195122800927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45952.195122800927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45952.195122800927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45952.195122800927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45952.195122800927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45952.195122800927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45952.195122800927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45952.195122800927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45952.195122800927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45952.195122800927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45952.195122800927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45952.195122800927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45952.195122800927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45952.195122800927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45952.195122800927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45952.195122800927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45952.195122800927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45952.195122800927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45952.195122800927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45952.195122800927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45952.195122800927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45952.195122800927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45952.195122800927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45952.195122800927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45952.195122800927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45952.195122800927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45952.195122800927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45952.195122800927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45952.195122800927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45952.195122800927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45952.195122800927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45952.195122800927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45952.195122800927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45952.195122800927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45952.195122800927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45952.195122800927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45952.195122800927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45952.195122800927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45952.195122800927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45952.195122800927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45952.195122800927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45952.195122800927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45952.195122800927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45952.195122800927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45952.195122800927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45952.195122800927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45952.195122800927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45952.195122800927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45952.195122800927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45952.195122800927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45952.195122800927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45952.195122800927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45952.195122800927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45952.195122800927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45952.195122800927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45952.195122800927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45952.195122800927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45952.195122800927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45952.195122800927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45952.195122800927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45952.195122800927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45952.195122800927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45952.195122800927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45952.195122800927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45952.195122800927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45952.195122800927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45952.195122800927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45952.195122800927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45952.195122800927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45952.195122800927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45952.195122800927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45952.195122800927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45952.195122800927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45952.195122800927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45952.195122800927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45952.195122800927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45952.195122800927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45952.195122800927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45952.195122800927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45952.195122800927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45952.195122800927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45952.195122800927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45952.195122800927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45952.195122800927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45952.195122800927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45952.195122800927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45952.195122800927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45952.195122800927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45952.195122800927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45952.195122800927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45952.195122800927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45952.195122800927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45952.195122800927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45952.195122800927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45952.195122800927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45952.195122800927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45952.195122800927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45952.195122800927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45952.195122800927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45952.195122800927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45952.195122800927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45952.195122800927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45952.195122800927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45952.195122800927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45952.195122800927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45952.195122800927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45952.195122800927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45952.195122800927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45952.195122800927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45952.195122800927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45952.195122800927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45952.195122800927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45952.195122800927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45952.195122800927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45952.195122800927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45952.195122800927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45952.195122800927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45952.195122800927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45952.195122800927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45952.195122800927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45952.195122800927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45952.195122800927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45952.195122800927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45952.195122800927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45952.195122800927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45952.195122800927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45952.195122800927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45952.195122800927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45952.195122800927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45952.195122800927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45952.195122800927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45952.195122800927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45952.195122800927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45952.195122800927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45952.195122800927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45952.195122800927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45952.195122800927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45952.195122800927</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45952.195122800927</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60.363062615739182</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26.006245486110856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7.4235487268524594</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3.5340115740691544</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45952.195122685182</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45952.195122685182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45952.195122685182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45952.195122685182</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45952.195122685182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45952.195122685182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45952.195122685182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45952.195122685182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45952.195122685182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45952.195122685182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45952.195122685182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45952.195122685182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45952.195122685182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45952.195122685182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45952.195122685182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45952.195122685182</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45952.195122685182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45952.195122685182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45952.195122685182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45952.195122685182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45952.195122685182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45952.195122685182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45952.195122685182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45952.195122685182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45952.195122685182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45952.195122685182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45952.195122685182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45952.195122685182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45952.195122685182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45952.195122685182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45952.195122685182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45952.195122685182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45952.195122685182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45952.195122685182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45952.195122685182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45952.195122685182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45952.195122685182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45952.195122685182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45952.195122685182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45952.195122685182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45952.195122685182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45952.195122685182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45952.195122685182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45952.195122685182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45952.195122685182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45952.195122685182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45952.195122685182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45952.195122685182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45952.195122685182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45952.195122685182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45952.195122685182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45952.195122685182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45952.195122685182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45952.195122685182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45952.195122685182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45952.195122685182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45952.195122685182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45952.195122685182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45952.195122685182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45952.195122685182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45952.195122685182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45952.195122685182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45952.195122685182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45952.195122685182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45952.195122685182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45952.195122685182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45952.195122685182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45952.195122685182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45952.195122685182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45952.195122685182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45952.195122685182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45952.195122685182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45952.195122685182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45952.195122685182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45952.195122685182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45952.195122685182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45952.195122685182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45952.195122685182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45952.195122685182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45952.195122685182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45952.195122685182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45952.195122685182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45952.195122685182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45952.195122685182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45952.195122685182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45952.195122685182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45952.195122685182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45952.195122685182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45952.195122685182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45952.195122685182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45952.195122685182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45952.195122685182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45952.195122685182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45952.195122685182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45952.195122685182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45952.195122685182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45952.195122685182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45952.195122685182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45952.195122685182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45952.195122685182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45952.195122685182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45952.195122685182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45952.195122685182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45952.195122685182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45952.195122685182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45952.195122685182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45952.195122685182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45952.195122685182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45952.195122685182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45952.195122685182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45952.195122685182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45952.195122685182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45952.195122685182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45952.195122685182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45952.195122685182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45952.195122685182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45952.195122685182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45952.195122685182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45952.195122685182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45952.195122685182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45952.195122685182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45952.195122685182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45952.195122685182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45952.195122685182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45952.195122685182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45952.195122685182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45952.195122685182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45952.195122685182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45952.195122685182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45952.195122685182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45952.195122685182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45952.195122685182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45952.195122685182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45952.195122685182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45952.195122685182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45952.195122685182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45952.195122685182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45952.195122685182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45952.195122685182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45952.195122685182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45952.195122685182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45952.195122685182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45952.195122685182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45952.195122685182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45952.195122685182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45952.195122685182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45952.195122685182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45952.195122685182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45952.195122685182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45952.195122685182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45952.195122685182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45952.195122685182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45952.195122685182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45952.195122685182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45952.195122685182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45952.195122685182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45952.195122685182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45952.195122685182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45952.195122685182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45952.195122685182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45952.195122685182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45952.195122685182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45952.195122685182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45952.195122685182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45952.195122685182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45952.195122685182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45952.195122685182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45952.195122685182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45952.195122685182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45952.195122685182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45952.195122685182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45952.195122685182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45952.195122685182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45952.195122685182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45952.195122685182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45952.195122685182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45952.195122685182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45952.195122685182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45952.195122685182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45952.195122685182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45952.195122685182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45952.195122685182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45952.195122685182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45952.195122685182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45952.195122685182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45952.195122685182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45952.195122685182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45952.195122685182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45952.195122685182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45952.195122685182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45952.195122685182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45952.195122685182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45952.195122685182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45952.195122685182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45952.195122685182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45952.195122685182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45952.195122685182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45952.195122685182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45952.195122685182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45952.195122685182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45952.195122685182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45952.195122685182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45952.195122685182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45952.195122685182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45952.195122685182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45952.195122685182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45952.195122685182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45952.195122685182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45952.195122685182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45952.195122685182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45952.195122685182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45952.195122685182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45952.195122685182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45952.195122685182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45952.195122685182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45952.195122685182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45952.195122685182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45952.195122685182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45952.195122685182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45952.195122685182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45952.195122685182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45952.195122685182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45952.195122685182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45952.195122685182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45952.195122685182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45952.195122685182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45952.195122685182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45952.195122685182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45952.195122685182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45952.195122685182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45952.195122685182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45952.195122685182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45952.195122685182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45952.195122685182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45952.195122685182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45952.195122685182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45952.195122685182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45952.195122685182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45952.195122685182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45952.195122685182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45952.195122685182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45952.195122685182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45952.195122685182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45952.195122685182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45952.195122685182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45952.195122685182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45952.195122685182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45952.195122685182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45952.195122685182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45952.195122685182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45952.195122685182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45952.195122685182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45952.195122685182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45952.195122685182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45952.195122685182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45952.195122685182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45952.195122685182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45952.195122685182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45952.195122685182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45952.195122685182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45952.195122685182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45952.195122685182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45952.195122685182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45952.195122685182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45952.195122685182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45952.195122685182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45952.195122685182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45952.195122685182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45952.195122685182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45952.195122685182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45952.195122685182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45952.195122685182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45952.195122685182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45952.195122685182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45952.195122685182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45952.195122685182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45952.195122685182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45952.195122685182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45952.195122685182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45952.195122685182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45952.195122685182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45952.195122685182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45952.195122685182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45952.195122685182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45952.195122685182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45952.195122685182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45952.195122685182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45952.195122685182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45952.195122685182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45952.195122685182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45952.195122685182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45952.195122685182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45952.195122685182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45952.195122685182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45952.195122685182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45952.195122685182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45952.195122685182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45952.195122685182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45952.195122685182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45952.195122685182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45952.195122685182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45952.195122685182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45952.195122685182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45952.195122685182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45952.195122685182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45952.195122685182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45952.195122685182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45952.195122685182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45952.195122685182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45952.195122685182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45952.195122685182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45952.195122685182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45952.195122685182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45952.195122685182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45952.195122685182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45952.195122685182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45952.195122685182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45952.195122685182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45952.195122685182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45952.195122685182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45952.195122685182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45952.195122685182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45952.195122685182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45952.195122685182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45952.195122685182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45952.195122685182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45952.195122685182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45952.195122685182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45952.195122685182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45952.195122685182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45952.195122685182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45952.195122685182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45952.195122685182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45952.195122685182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45952.195122685182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45952.195122685182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45952.195122685182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45952.195122685182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45952.195122685182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45952.195122685182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45952.195122685182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45952.195122685182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45952.195122685182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45952.195122685182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45952.195122685182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45952.195122685182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45952.195122685182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45952.195122685182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45952.195122685182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45952.195122685182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45952.195122685182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45952.195122685182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45952.195122685182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45952.195122685182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45952.195122685182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45952.195122685182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45952.195122685182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45952.195122685182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45952.195122685182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45952.195122685182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45952.195122685182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45952.195122685182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45952.195122685182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45952.195122685182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45952.195122685182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45952.195122685182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45952.195122685182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45952.195122685182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45952.195122685182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45952.195122685182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45952.195122685182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45952.195122685182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45952.195122685182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45952.195122685182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45952.195122685182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45952.195122685182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45952.195122685182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45952.195122685182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45952.195122685182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45952.195122685182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45952.195122685182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45952.195122685182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45952.195122685182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45952.195122685182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45952.195122685182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45952.195122685182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45952.195122685182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45952.195122685182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45952.195122685182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45952.195122685182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45952.195122685182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45952.195122685182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45952.195122685182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45952.195122685182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45952.195122685182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45952.195122685182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45952.195122685182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45952.195122685182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45952.195122685182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45952.195122685182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45952.195122685182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45952.195122685182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45952.195122685182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45952.195122685182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45952.195122685182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45952.195122685182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45952.195122685182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45952.195122685182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45952.195122685182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45952.195122685182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45952.195122685182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45952.195122685182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45952.195122685182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45952.195122685182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45952.195122685182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45952.195122685182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45952.195122685182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45952.195122685182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45952.195122685182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45952.195122685182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45952.195122685182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45952.195122685182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45952.195122685182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45952.195122685182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45952.195122685182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45952.195122685182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45952.195122685182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45952.195122685182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45952.195122685182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45952.195122685182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45952.195122685182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45952.195122685182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45952.195122685182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45952.195122685182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45952.195122685182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45952.195122685182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45952.195122685182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45952.195122685182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45952.195122685182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45952.195122685182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45952.195122685182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45952.195122685182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45952.195122685182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45952.195122685182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45952.195122685182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45952.195122685182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45952.195122685182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45952.195122685182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45952.195122685182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45952.195122685182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45952.195122685182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45952.195122685182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45952.195122685182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45952.195122685182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45952.195122685182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45952.195122685182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45952.195122685182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45952.195122685182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45952.195122685182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45952.195122685182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45952.195122685182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45952.195122685182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45952.195122685182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45952.195122685182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45952.195122685182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45952.195122685182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45952.195122685182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45952.195122685182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45952.195122685182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45952.195122685182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45952.195122685182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45952.195122685182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45952.195122685182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45952.195122685182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45952.195122685182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45952.195122685182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45952.195122685182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45952.195122685182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45952.195122685182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45952.195122685182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45952.195122685182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45952.195122685182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45952.195122685182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45952.195122685182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45952.195122685182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45952.195122685182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45952.195122685182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45952.195122685182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45952.195122685182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45952.195122685182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45952.195122685182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45952.195122685182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45952.195122685182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45952.195122685182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45952.195122685182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45952.195122685182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45952.195122685182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45952.195122685182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45952.195122685182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45952.195122685182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45952.195122685182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45952.195122685182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45952.195122685182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45952.195122685182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45952.195122685182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45952.195122685182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45952.195122685182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45952.195122685182</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45952.195122685182</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45952.195122685182</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45952.195122685182</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5" t="s">
        <v>39104</v>
      </c>
      <c r="B2" s="105" t="str">
        <f>IFERROR(VLOOKUP(D2,DB!A:K,11,0),"")</f>
        <v>R6</v>
      </c>
      <c r="C2" s="107">
        <v>1</v>
      </c>
      <c r="D2" s="105" t="s">
        <v>32847</v>
      </c>
      <c r="E2" s="108" t="s">
        <v>38998</v>
      </c>
      <c r="F2" s="109">
        <v>45952.131736111114</v>
      </c>
      <c r="G2" s="78">
        <f ca="1">IFERROR(NOW()-F2,"-")</f>
        <v>6.3386689813341945E-2</v>
      </c>
      <c r="H2" s="109">
        <v>45952.131689814814</v>
      </c>
      <c r="I2" s="105" t="str">
        <f>IFERROR(VLOOKUP(D2,DB!A:F,6,0),"")</f>
        <v>SCECO</v>
      </c>
      <c r="J2" s="104" t="str">
        <f>IFERROR(VLOOKUP(D2,DB!A:G,7,0),"")</f>
        <v>Vandalized+No BB Design</v>
      </c>
      <c r="K2" s="110" t="s">
        <v>39105</v>
      </c>
      <c r="L2" s="111" t="str">
        <f>IFERROR(VLOOKUP(D2,DB!A:I,9,0),"")</f>
        <v>Latis</v>
      </c>
    </row>
    <row r="3" spans="1:16383" ht="31.5" customHeight="1">
      <c r="A3" s="106"/>
      <c r="B3" s="105" t="str">
        <f>IFERROR(VLOOKUP(D3,DB!A:K,11,0),"")</f>
        <v/>
      </c>
      <c r="C3" s="107"/>
      <c r="D3" s="105"/>
      <c r="E3" s="108"/>
      <c r="F3" s="109"/>
      <c r="G3" s="78">
        <f ca="1">IFERROR(NOW()-F3,"-")</f>
        <v>45952.195122800927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45952.195122800927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45952.195122800927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45952.195122800927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45952.195122800927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45952.195122800927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45952.195122800927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45952.195122800927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45952.195122800927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45952.195122800927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45952.195122800927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45952.195122800927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45952.195122800927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45952.195122800927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45952.195122800927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45952.195122800927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45952.195122800927</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2025-10-22T01:42:06Z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