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99" documentId="13_ncr:1_{F6CB121F-512D-4AA6-A0C1-0FB36C537598}" xr6:coauthVersionLast="47" xr6:coauthVersionMax="47" xr10:uidLastSave="{CB7D9536-47A6-4AA9-AF9F-41832B77098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<sst xmlns="http://schemas.openxmlformats.org/spreadsheetml/2006/main" count="178602" uniqueCount="39083">
  <si>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</si>
  <si>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</si>
  <si>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</si>
  <si>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</si>
  <si>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</si>
  <si>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</si>
  <si>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</si>
  <si>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</si>
  <si>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</si>
  <si>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</si>
  <si>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</si>
  <si>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</si>
  <si>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</si>
  <si>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</si>
  <si>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</si>
  <si>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</si>
  <si>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</si>
  <si>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</si>
  <si>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</si>
  <si>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</si>
  <si>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</si>
  <si>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</si>
  <si>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</si>
  <si>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</si>
  <si>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</si>
  <si>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</si>
  <si>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</si>
  <si>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</si>
  <si>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</si>
  <si>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</si>
  <si>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</si>
  <si>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</si>
  <si>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</si>
  <si>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</si>
  <si>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</si>
  <si>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</si>
  <si>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</si>
  <si>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</si>
  <si>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</si>
  <si>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</si>
  <si>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</si>
  <si>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</si>
  <si>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</si>
  <si>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</si>
  <si>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</si>
  <si>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</si>
  <si>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</si>
  <si>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</si>
  <si>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</si>
  <si>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</si>
  <si>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</si>
  <si>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</si>
  <si>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</si>
  <si>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</si>
  <si>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</si>
  <si>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</si>
  <si>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</si>
  <si>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</si>
  <si>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</si>
  <si>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</si>
  <si>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</si>
  <si>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</si>
  <si>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</si>
  <si>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</si>
  <si>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</si>
  <si>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</si>
  <si>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</si>
  <si>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</si>
  <si>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</si>
  <si>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</si>
  <si>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</si>
  <si>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</si>
  <si>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</si>
  <si>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</si>
  <si>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</si>
  <si>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</si>
  <si>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</si>
  <si>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</si>
  <si>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</si>
  <si>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</si>
  <si>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</si>
  <si>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</si>
  <si>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</si>
  <si>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</si>
  <si>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</si>
  <si>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</si>
  <si>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</si>
  <si>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</si>
  <si>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</si>
  <si>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</si>
  <si>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</si>
  <si>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</si>
  <si>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</si>
  <si>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</si>
  <si>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</si>
  <si>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</si>
  <si>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</si>
  <si>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</si>
  <si>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</si>
  <si>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</si>
  <si>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</si>
  <si>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</si>
  <si>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</si>
  <si>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</si>
  <si>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</si>
  <si>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</si>
  <si>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</si>
  <si>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</si>
  <si>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</si>
  <si>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</si>
  <si>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</si>
  <si>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</si>
  <si>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</si>
  <si>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</si>
  <si>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</si>
  <si>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</si>
  <si>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</si>
  <si>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</si>
  <si>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</si>
  <si>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</si>
  <si>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</si>
  <si>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</si>
  <si>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</si>
  <si>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</si>
  <si>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</si>
  <si>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</si>
  <si>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</si>
  <si>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</si>
  <si>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</si>
  <si>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</si>
  <si>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</si>
  <si>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</si>
  <si>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</si>
  <si>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</si>
  <si>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</si>
  <si>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</si>
  <si>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</si>
  <si>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</si>
  <si>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</si>
  <si>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</si>
  <si>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</si>
  <si>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</si>
  <si>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</si>
  <si>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</si>
  <si>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</si>
  <si>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</si>
  <si>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</si>
  <si>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</si>
  <si>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</si>
  <si>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</si>
  <si>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</si>
  <si>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</si>
  <si>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</si>
  <si>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</si>
  <si>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</si>
  <si>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</si>
  <si>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</si>
  <si>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</si>
  <si>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</si>
  <si>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</si>
  <si>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</si>
  <si>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</si>
  <si>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</si>
  <si>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</si>
  <si>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</si>
  <si>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</si>
  <si>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</si>
  <si>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</si>
  <si>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</si>
  <si>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</si>
  <si>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</si>
  <si>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</si>
  <si>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</si>
  <si>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</si>
  <si>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</si>
  <si>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</si>
  <si>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</si>
  <si>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</si>
  <si>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</si>
  <si>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</si>
  <si>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</si>
  <si>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</si>
  <si>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</si>
  <si>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</si>
  <si>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</si>
  <si>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</si>
  <si>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</si>
  <si>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</si>
  <si>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</si>
  <si>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</si>
  <si>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</si>
  <si>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</si>
  <si>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</si>
  <si>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</si>
  <si>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</si>
  <si>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</si>
  <si>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</si>
  <si>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</si>
  <si>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</si>
  <si>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</si>
  <si>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</si>
  <si>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</si>
  <si>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</si>
  <si>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</si>
  <si>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</si>
  <si>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</si>
  <si>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</si>
  <si>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</si>
  <si>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</si>
  <si>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</si>
  <si>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</si>
  <si>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</si>
  <si>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</si>
  <si>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</si>
  <si>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</si>
  <si>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</si>
  <si>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</si>
  <si>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</si>
  <si>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</si>
  <si>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</si>
  <si>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</si>
  <si>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</si>
  <si>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</si>
  <si>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</si>
  <si>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</si>
  <si>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</si>
  <si>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</si>
  <si>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</si>
  <si>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</si>
  <si>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</si>
  <si>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</si>
  <si>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</si>
  <si>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</si>
  <si>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</si>
  <si>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</si>
  <si>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</si>
  <si>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</si>
  <si>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</si>
  <si>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</si>
  <si>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</si>
  <si>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</si>
  <si>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</si>
  <si>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</si>
  <si>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</si>
  <si>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</si>
  <si>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</si>
  <si>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</si>
  <si>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</si>
  <si>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</si>
  <si>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</si>
  <si>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</si>
  <si>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</si>
  <si>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</si>
  <si>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</si>
  <si>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</si>
  <si>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</si>
  <si>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</si>
  <si>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</si>
  <si>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</si>
  <si>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</si>
  <si>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</si>
  <si>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</si>
  <si>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</si>
  <si>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</si>
  <si>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</si>
  <si>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</si>
  <si>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</si>
  <si>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</si>
  <si>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</si>
  <si>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</si>
  <si>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</si>
  <si>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</si>
  <si>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</si>
  <si>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</si>
  <si>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</si>
  <si>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</si>
  <si>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</si>
  <si>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</si>
  <si>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</si>
  <si>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</si>
  <si>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</si>
  <si>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</si>
  <si>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</si>
  <si>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</si>
  <si>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</si>
  <si>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</si>
  <si>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</si>
  <si>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</si>
  <si>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</si>
  <si>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</si>
  <si>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</si>
  <si>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</si>
  <si>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</si>
  <si>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</si>
  <si>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</si>
  <si>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</si>
  <si>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</si>
  <si>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</si>
  <si>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</si>
  <si>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</si>
  <si>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</si>
  <si>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</si>
  <si>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</si>
  <si>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</si>
  <si>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</si>
  <si>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</si>
  <si>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</si>
  <si>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</si>
  <si>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</si>
  <si>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</si>
  <si>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</si>
  <si>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</si>
  <si>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</si>
  <si>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</si>
  <si>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</si>
  <si>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</si>
  <si>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</si>
  <si>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</si>
  <si>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</si>
  <si>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</si>
  <si>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</si>
  <si>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</si>
  <si>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</si>
  <si>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</si>
  <si>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</si>
  <si>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</si>
  <si>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</si>
  <si>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</si>
  <si>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</si>
  <si>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</si>
  <si>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</si>
  <si>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</si>
  <si>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</si>
  <si>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</si>
  <si>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</si>
  <si>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</si>
  <si>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</si>
  <si>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</si>
  <si>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</si>
  <si>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</si>
  <si>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</si>
  <si>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</si>
  <si>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</si>
  <si>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</si>
  <si>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</si>
  <si>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</si>
  <si>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</si>
  <si>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</si>
  <si>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</si>
  <si>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</si>
  <si>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</si>
  <si>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</si>
  <si>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</si>
  <si>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</si>
  <si>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</si>
  <si>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</si>
  <si>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</si>
  <si>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</si>
  <si>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</si>
  <si>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</si>
  <si>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</si>
  <si>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</si>
  <si>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</si>
  <si>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</si>
  <si>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</si>
  <si>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</si>
  <si>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</si>
  <si>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</si>
  <si>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</si>
  <si>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</si>
  <si>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</si>
  <si>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</si>
  <si>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</si>
  <si>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</si>
  <si>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</si>
  <si>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</si>
  <si>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</si>
  <si>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</si>
  <si>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</si>
  <si>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</si>
  <si>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</si>
  <si>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</si>
  <si>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</si>
  <si>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</si>
  <si>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</si>
  <si>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</si>
  <si>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</si>
  <si>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</si>
  <si>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</si>
  <si>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</si>
  <si>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</si>
  <si>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</si>
  <si>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</si>
  <si>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</si>
  <si>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</si>
  <si>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</si>
  <si>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</si>
  <si>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</si>
  <si>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</si>
  <si>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</si>
  <si>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</si>
  <si>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</si>
  <si>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</si>
  <si>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</si>
  <si>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</si>
  <si>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</si>
  <si>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</si>
  <si>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</si>
  <si>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</si>
  <si>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</si>
  <si>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</si>
  <si>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</si>
  <si>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</si>
  <si>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</si>
  <si>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</si>
  <si>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</si>
  <si>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</si>
  <si>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</si>
  <si>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</si>
  <si>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</si>
  <si>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</si>
  <si>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</si>
  <si>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</si>
  <si>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</si>
  <si>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</si>
  <si>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</si>
  <si>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</si>
  <si>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</si>
  <si>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</si>
  <si>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</si>
  <si>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</si>
  <si>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</si>
  <si>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</si>
  <si>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</si>
  <si>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</si>
  <si>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</si>
  <si>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</si>
  <si>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</si>
  <si>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</si>
  <si>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</si>
  <si>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</si>
  <si>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</si>
  <si>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</si>
  <si>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</si>
  <si>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</si>
  <si>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</si>
  <si>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</si>
  <si>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</si>
  <si>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</si>
  <si>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</si>
  <si>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</si>
  <si>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</si>
  <si>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</si>
  <si>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</si>
  <si>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</si>
  <si>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</si>
  <si>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</si>
  <si>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</si>
  <si>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</si>
  <si>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</si>
  <si>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</si>
  <si>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</si>
  <si>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</si>
  <si>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</si>
  <si>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</si>
  <si>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</si>
  <si>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</si>
  <si>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</si>
  <si>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</si>
  <si>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</si>
  <si>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</si>
  <si>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</si>
  <si>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</si>
  <si>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</si>
  <si>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</si>
  <si>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</si>
  <si>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</si>
  <si>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</si>
  <si>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</si>
  <si>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</si>
  <si>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</si>
  <si>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</si>
  <si>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</si>
  <si>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</si>
  <si>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</si>
  <si>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</si>
  <si>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</si>
  <si>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</si>
  <si>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</si>
  <si>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</si>
  <si>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</si>
  <si>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</si>
  <si>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</si>
  <si>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</si>
  <si>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</si>
  <si>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</si>
  <si>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</si>
  <si>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</si>
  <si>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</si>
  <si>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</si>
  <si>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</si>
  <si>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</si>
  <si>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</si>
  <si>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</si>
  <si>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</si>
  <si>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</si>
  <si>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</si>
  <si>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</si>
  <si>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</si>
  <si>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</si>
  <si>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</si>
  <si>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</si>
  <si>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</si>
  <si>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</si>
  <si>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</si>
  <si>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</si>
  <si>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</si>
  <si>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</si>
  <si>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</si>
  <si>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</si>
  <si>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</si>
  <si>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</si>
  <si>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</si>
  <si>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</si>
  <si>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</si>
  <si>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</si>
  <si>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</si>
  <si>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</si>
  <si>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</si>
  <si>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</si>
  <si>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</si>
  <si>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</si>
  <si>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</si>
  <si>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</si>
  <si>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</si>
  <si>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</si>
  <si>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</si>
  <si>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</si>
  <si>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</si>
  <si>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</si>
  <si>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</si>
  <si>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</si>
  <si>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</si>
  <si>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</si>
  <si>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</si>
  <si>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</si>
  <si>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</si>
  <si>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</si>
  <si>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</si>
  <si>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</si>
  <si>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</si>
  <si>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</si>
  <si>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</si>
  <si>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</si>
  <si>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</si>
  <si>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</si>
  <si>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</si>
  <si>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</si>
  <si>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</si>
  <si>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</si>
  <si>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</si>
  <si>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</si>
  <si>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</si>
  <si>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</si>
  <si>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</si>
  <si>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</si>
  <si>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</si>
  <si>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</si>
  <si>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</si>
  <si>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</si>
  <si>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</si>
  <si>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</si>
  <si>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</si>
  <si>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</si>
  <si>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</si>
  <si>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</si>
  <si>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</si>
  <si>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</si>
  <si>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</si>
  <si>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</si>
  <si>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</si>
  <si>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</si>
  <si>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</si>
  <si>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</si>
  <si>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</si>
  <si>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</si>
  <si>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</si>
  <si>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</si>
  <si>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</si>
  <si>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</si>
  <si>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</si>
  <si>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</si>
  <si>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</si>
  <si>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</si>
  <si>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</si>
  <si>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</si>
  <si>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</si>
  <si>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</si>
  <si>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</si>
  <si>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</si>
  <si>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</si>
  <si>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</si>
  <si>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</si>
  <si>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</si>
  <si>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</si>
  <si>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</si>
  <si>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</si>
  <si>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</si>
  <si>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</si>
  <si>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</si>
  <si>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</si>
  <si>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</si>
  <si>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</si>
  <si>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</si>
  <si>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</si>
  <si>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</si>
  <si>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</si>
  <si>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</si>
  <si>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</si>
  <si>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</si>
  <si>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</si>
  <si>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</si>
  <si>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</si>
  <si>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</si>
  <si>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</si>
  <si>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</si>
  <si>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</si>
  <si>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</si>
  <si>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</si>
  <si>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</si>
  <si>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</si>
  <si>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</si>
  <si>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</si>
  <si>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</si>
  <si>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</si>
  <si>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</si>
  <si>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</si>
  <si>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</si>
  <si>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</si>
  <si>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</si>
  <si>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</si>
  <si>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</si>
  <si>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</si>
  <si>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</si>
  <si>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</si>
  <si>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</si>
  <si>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</si>
  <si>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</si>
  <si>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</si>
  <si>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</si>
  <si>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</si>
  <si>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</si>
  <si>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</si>
  <si>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</si>
  <si>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</si>
  <si>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</si>
  <si>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</si>
  <si>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</si>
  <si>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</si>
  <si>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</si>
  <si>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</si>
  <si>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</si>
  <si>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</si>
  <si>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</si>
  <si>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</si>
  <si>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</si>
  <si>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</si>
  <si>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</si>
  <si>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</si>
  <si>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</si>
  <si>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</si>
  <si>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</si>
  <si>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</si>
  <si>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</si>
  <si>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</si>
  <si>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</si>
  <si>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</si>
  <si>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</si>
  <si>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</si>
  <si>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</si>
  <si>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</si>
  <si>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</si>
  <si>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</si>
  <si>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</si>
  <si>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</si>
  <si>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</si>
  <si>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</si>
  <si>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</si>
  <si>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</si>
  <si>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</si>
  <si>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</si>
  <si>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</si>
  <si>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</si>
  <si>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</si>
  <si>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</si>
  <si>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</si>
  <si>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</si>
  <si>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</si>
  <si>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</si>
  <si>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</si>
  <si>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</si>
  <si>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</si>
  <si>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</si>
  <si>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</si>
  <si>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</si>
  <si>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</si>
  <si>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</si>
  <si>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</si>
  <si>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</si>
  <si>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</si>
  <si>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</si>
  <si>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</si>
  <si>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</si>
  <si>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</si>
  <si>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</si>
  <si>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</si>
  <si>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</si>
  <si>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</si>
  <si>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</si>
  <si>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</si>
  <si>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</si>
  <si>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</si>
  <si>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</si>
  <si>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</si>
  <si>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</si>
  <si>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</si>
  <si>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</si>
  <si>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</si>
  <si>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</si>
  <si>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</si>
  <si>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</si>
  <si>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</si>
  <si>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</si>
  <si>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</si>
  <si>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</si>
  <si>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</si>
  <si>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</si>
  <si>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</si>
  <si>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</si>
  <si>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</si>
  <si>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</si>
  <si>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</si>
  <si>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</si>
  <si>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</si>
  <si>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</si>
  <si>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</si>
  <si>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</si>
  <si>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</si>
  <si>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</si>
  <si>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</si>
  <si>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</si>
  <si>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</si>
  <si>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</si>
  <si>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</si>
  <si>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</si>
  <si>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</si>
  <si>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</si>
  <si>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</si>
  <si>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</si>
  <si>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</si>
  <si>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</si>
  <si>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</si>
  <si>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</si>
  <si>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</si>
  <si>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</si>
  <si>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</si>
  <si>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</si>
  <si>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</si>
  <si>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</si>
  <si>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</si>
  <si>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</si>
  <si>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</si>
  <si>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</si>
  <si>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</si>
  <si>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</si>
  <si>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</si>
  <si>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</si>
  <si>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</si>
  <si>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</si>
  <si>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</si>
  <si>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</si>
  <si>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</si>
  <si>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</si>
  <si>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</si>
  <si>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</si>
  <si>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</si>
  <si>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</si>
  <si>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</si>
  <si>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</si>
  <si>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</si>
  <si>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</si>
  <si>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</si>
  <si>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</si>
  <si>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</si>
  <si>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</si>
  <si>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</si>
  <si>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</si>
  <si>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</si>
  <si>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</si>
  <si>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</si>
  <si>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</si>
  <si>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</si>
  <si>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</si>
  <si>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</si>
  <si>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</si>
  <si>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</si>
  <si>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</si>
  <si>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</si>
  <si>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</si>
  <si>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</si>
  <si>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</si>
  <si>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</si>
  <si>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</si>
  <si>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</si>
  <si>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</si>
  <si>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</si>
  <si>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</si>
  <si>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</si>
  <si>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</si>
  <si>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</si>
  <si>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</si>
  <si>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</si>
  <si>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</si>
  <si>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</si>
  <si>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</si>
  <si>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</si>
  <si>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</si>
  <si>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</si>
  <si>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</si>
  <si>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</si>
  <si>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</si>
  <si>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</si>
  <si>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</si>
  <si>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</si>
  <si>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</si>
  <si>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</si>
  <si>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</si>
  <si>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</si>
  <si>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</si>
  <si>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</si>
  <si>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</si>
  <si>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</si>
  <si>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</si>
  <si>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</si>
  <si>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</si>
  <si>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</si>
  <si>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</si>
  <si>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</si>
  <si>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</si>
  <si>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</si>
  <si>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</si>
  <si>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</si>
  <si>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</si>
  <si>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</si>
  <si>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</si>
  <si>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</si>
  <si>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</si>
  <si>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</si>
  <si>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</si>
  <si>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</si>
  <si>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</si>
  <si>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</si>
  <si>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</si>
  <si>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</si>
  <si>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</si>
  <si>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</si>
  <si>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</si>
  <si>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</si>
  <si>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</si>
  <si>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</si>
  <si>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</si>
  <si>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</si>
  <si>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</si>
  <si>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</si>
  <si>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</si>
  <si>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</si>
  <si>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</si>
  <si>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</si>
  <si>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</si>
  <si>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</si>
  <si>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</si>
  <si>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</si>
  <si>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</si>
  <si>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</si>
  <si>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</si>
  <si>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</si>
  <si>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</si>
  <si>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</si>
  <si>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</si>
  <si>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</si>
  <si>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</si>
  <si>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</si>
  <si>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</si>
  <si>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</si>
  <si>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</si>
  <si>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</si>
  <si>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</si>
  <si>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</si>
  <si>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</si>
  <si>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</si>
  <si>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</si>
  <si>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</si>
  <si>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</si>
  <si>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</si>
  <si>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</si>
  <si>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</si>
  <si>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</si>
  <si>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</si>
  <si>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</si>
  <si>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</si>
  <si>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</si>
  <si>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</si>
  <si>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</si>
  <si>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</si>
  <si>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</si>
  <si>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</si>
  <si>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</si>
  <si>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</si>
  <si>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</si>
  <si>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</si>
  <si>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</si>
  <si>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</si>
  <si>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</si>
  <si>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</si>
  <si>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</si>
  <si>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</si>
  <si>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</si>
  <si>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</si>
  <si>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</si>
  <si>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</si>
  <si>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</si>
  <si>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</si>
  <si>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</si>
  <si>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</si>
  <si>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</si>
  <si>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</si>
  <si>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</si>
  <si>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</si>
  <si>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</si>
  <si>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</si>
  <si>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</si>
  <si>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</si>
  <si>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</si>
  <si>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</si>
  <si>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</si>
  <si>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</si>
  <si>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</si>
  <si>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</si>
  <si>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</si>
  <si>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</si>
  <si>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</si>
  <si>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</si>
  <si>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</si>
  <si>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</si>
  <si>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</si>
  <si>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</si>
  <si>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</si>
  <si>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</si>
  <si>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</si>
  <si>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</si>
  <si>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</si>
  <si>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</si>
  <si>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</si>
  <si>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</si>
  <si>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</si>
  <si>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</si>
  <si>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</si>
  <si>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</si>
  <si>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</si>
  <si>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</si>
  <si>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</si>
  <si>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</si>
  <si>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</si>
  <si>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</si>
  <si>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</si>
  <si>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</si>
  <si>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</si>
  <si>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</si>
  <si>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</si>
  <si>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</si>
  <si>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</si>
  <si>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</si>
  <si>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</si>
  <si>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</si>
  <si>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</si>
  <si>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</si>
  <si>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</si>
  <si>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</si>
  <si>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</si>
  <si>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</si>
  <si>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</si>
  <si>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</si>
  <si>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</si>
  <si>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</si>
  <si>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</si>
  <si>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</si>
  <si>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</si>
  <si>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</si>
  <si>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</si>
  <si>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</si>
  <si>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</si>
  <si>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</si>
  <si>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</si>
  <si>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</si>
  <si>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</si>
  <si>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</si>
  <si>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</si>
  <si>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</si>
  <si>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</si>
  <si>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</si>
  <si>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</si>
  <si>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</si>
  <si>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</si>
  <si>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</si>
  <si>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</si>
  <si>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</si>
  <si>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</si>
  <si>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</si>
  <si>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</si>
  <si>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</si>
  <si>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</si>
  <si>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</si>
  <si>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</si>
  <si>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</si>
  <si>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</si>
  <si>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</si>
  <si>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</si>
  <si>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</si>
  <si>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</si>
  <si>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</si>
  <si>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</si>
  <si>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</si>
  <si>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</si>
  <si>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</si>
  <si>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</si>
  <si>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</si>
  <si>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</si>
  <si>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</si>
  <si>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</si>
  <si>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</si>
  <si>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</si>
  <si>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</si>
  <si>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</si>
  <si>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</si>
  <si>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</si>
  <si>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</si>
  <si>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</si>
  <si>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</si>
  <si>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</si>
  <si>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</si>
  <si>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</si>
  <si>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</si>
  <si>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</si>
  <si>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</si>
  <si>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</si>
  <si>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</si>
  <si>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</si>
  <si>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</si>
  <si>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</si>
  <si>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</si>
  <si>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</si>
  <si>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</si>
  <si>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</si>
  <si>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</si>
  <si>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</si>
  <si>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</si>
  <si>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</si>
  <si>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</si>
  <si>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</si>
  <si>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</si>
  <si>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</si>
  <si>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</si>
  <si>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</si>
  <si>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</si>
  <si>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</si>
  <si>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</si>
  <si>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</si>
  <si>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</si>
  <si>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</si>
  <si>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</si>
  <si>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</si>
  <si>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</si>
  <si>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</si>
  <si>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</si>
  <si>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</si>
  <si>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</si>
  <si>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</si>
  <si>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</si>
  <si>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</si>
  <si>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</si>
  <si>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</si>
  <si>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</si>
  <si>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</si>
  <si>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</si>
  <si>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</si>
  <si>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</si>
  <si>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</si>
  <si>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</si>
  <si>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</si>
  <si>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</si>
  <si>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</si>
  <si>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</si>
  <si>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</si>
  <si>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</si>
  <si>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</si>
  <si>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</si>
  <si>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</si>
  <si>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</si>
  <si>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</si>
  <si>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</si>
  <si>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</si>
  <si>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</si>
  <si>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</si>
  <si>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</si>
  <si>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</si>
  <si>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</si>
  <si>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</si>
  <si>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</si>
  <si>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</si>
  <si>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</si>
  <si>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</si>
  <si>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</si>
  <si>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</si>
  <si>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</si>
  <si>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</si>
  <si>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</si>
  <si>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</si>
  <si>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</si>
  <si>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</si>
  <si>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</si>
  <si>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</si>
  <si>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</si>
  <si>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</si>
  <si>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</si>
  <si>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</si>
  <si>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</si>
  <si>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</si>
  <si>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</si>
  <si>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</si>
  <si>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</si>
  <si>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</si>
  <si>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</si>
  <si>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</si>
  <si>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</si>
  <si>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</si>
  <si>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</si>
  <si>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</si>
  <si>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</si>
  <si>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</si>
  <si>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</si>
  <si>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</si>
  <si>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</si>
  <si>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</si>
  <si>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</si>
  <si>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</si>
  <si>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</si>
  <si>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</si>
  <si>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</si>
  <si>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</si>
  <si>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</si>
  <si>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</si>
  <si>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</si>
  <si>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</si>
  <si>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</si>
  <si>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</si>
  <si>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</si>
  <si>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</si>
  <si>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</si>
  <si>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</si>
  <si>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</si>
  <si>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</si>
  <si>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</si>
  <si>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</si>
  <si>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</si>
  <si>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</si>
  <si>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</si>
  <si>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</si>
  <si>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</si>
  <si>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</si>
  <si>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</si>
  <si>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</si>
  <si>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</si>
  <si>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</si>
  <si>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</si>
  <si>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</si>
  <si>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</si>
  <si>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</si>
  <si>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</si>
  <si>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</si>
  <si>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</si>
  <si>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</si>
  <si>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</si>
  <si>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</si>
  <si>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</si>
  <si>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</si>
  <si>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</si>
  <si>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</si>
  <si>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</si>
  <si>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</si>
  <si>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</si>
  <si>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</si>
  <si>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</si>
  <si>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</si>
  <si>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</si>
  <si>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</si>
  <si>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</si>
  <si>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</si>
  <si>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</si>
  <si>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</si>
  <si>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</si>
  <si>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</si>
  <si>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</si>
  <si>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</si>
  <si>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</si>
  <si>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</si>
  <si>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</si>
  <si>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</si>
  <si>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</si>
  <si>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</si>
  <si>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</si>
  <si>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</si>
  <si>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</si>
  <si>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</si>
  <si>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</si>
  <si>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</si>
  <si>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</si>
  <si>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</si>
  <si>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</si>
  <si>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</si>
  <si>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</si>
  <si>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</si>
  <si>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</si>
  <si>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</si>
  <si>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</si>
  <si>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</si>
  <si>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</si>
  <si>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</si>
  <si>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</si>
  <si>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</si>
  <si>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</si>
  <si>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</si>
  <si>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</si>
  <si>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</si>
  <si>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</si>
  <si>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</si>
  <si>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</si>
  <si>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</si>
  <si>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</si>
  <si>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</si>
  <si>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</si>
  <si>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</si>
  <si>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</si>
  <si>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</si>
  <si>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</si>
  <si>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</si>
  <si>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</si>
  <si>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</si>
  <si>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</si>
  <si>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</si>
  <si>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</si>
  <si>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</si>
  <si>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</si>
  <si>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</si>
  <si>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</si>
  <si>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</si>
  <si>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</si>
  <si>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</si>
  <si>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</si>
  <si>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</si>
  <si>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</si>
  <si>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</si>
  <si>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</si>
  <si>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</si>
  <si>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</si>
  <si>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</si>
  <si>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</si>
  <si>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</si>
  <si>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</si>
  <si>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</si>
  <si>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</si>
  <si>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</si>
  <si>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</si>
  <si>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</si>
  <si>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</si>
  <si>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</si>
  <si>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</si>
  <si>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</si>
  <si>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</si>
  <si>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</si>
  <si>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</si>
  <si>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</si>
  <si>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</si>
  <si>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</si>
  <si>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</si>
  <si>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</si>
  <si>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</si>
  <si>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</si>
  <si>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</si>
  <si>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</si>
  <si>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</si>
  <si>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</si>
  <si>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</si>
  <si>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</si>
  <si>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</si>
  <si>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</si>
  <si>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</si>
  <si>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</si>
  <si>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</si>
  <si>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</si>
  <si>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</si>
  <si>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</si>
  <si>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</si>
  <si>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</si>
  <si>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</si>
  <si>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</si>
  <si>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</si>
  <si>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</si>
  <si>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</si>
  <si>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</si>
  <si>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</si>
  <si>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</si>
  <si>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</si>
  <si>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</si>
  <si>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</si>
  <si>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</si>
  <si>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</si>
  <si>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</si>
  <si>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</si>
  <si>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</si>
  <si>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</si>
  <si>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</si>
  <si>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</si>
  <si>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</si>
  <si>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</si>
  <si>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</si>
  <si>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</si>
  <si>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</si>
  <si>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</si>
  <si>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</si>
  <si>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</si>
  <si>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</si>
  <si>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</si>
  <si>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</si>
  <si>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</si>
  <si>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</si>
  <si>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</si>
  <si>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</si>
  <si>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</si>
  <si>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</si>
  <si>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</si>
  <si>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</si>
  <si>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</si>
  <si>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</si>
  <si>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</si>
  <si>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</si>
  <si>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</si>
  <si>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</si>
  <si>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</si>
  <si>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</si>
  <si>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</si>
  <si>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</si>
  <si>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</si>
  <si>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</si>
  <si>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</si>
  <si>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</si>
  <si>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</si>
  <si>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</si>
  <si>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</si>
  <si>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</si>
  <si>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</si>
  <si>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</si>
  <si>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</si>
  <si>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</si>
  <si>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</si>
  <si>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</si>
  <si>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</si>
  <si>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</si>
  <si>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</si>
  <si>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</si>
  <si>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</si>
  <si>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</si>
  <si>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</si>
  <si>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</si>
  <si>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</si>
  <si>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</si>
  <si>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</si>
  <si>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</si>
  <si>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</si>
  <si>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</si>
  <si>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</si>
  <si>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</si>
  <si>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</si>
  <si>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</si>
  <si>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</si>
  <si>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</si>
  <si>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</si>
  <si>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</si>
  <si>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</si>
  <si>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</si>
  <si>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</si>
  <si>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</si>
  <si>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</si>
  <si>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</si>
  <si>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</si>
  <si>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</si>
  <si>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</si>
  <si>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</si>
  <si>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</si>
  <si>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</si>
  <si>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</si>
  <si>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</si>
  <si>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</si>
  <si>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</si>
  <si>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</si>
  <si>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</si>
  <si>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</si>
  <si>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</si>
  <si>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</si>
  <si>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</si>
  <si>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</si>
  <si>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</si>
  <si>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</si>
  <si>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</si>
  <si>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</si>
  <si>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</si>
  <si>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</si>
  <si>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</si>
  <si>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</si>
  <si>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</si>
  <si>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</si>
  <si>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</si>
  <si>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</si>
  <si>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</si>
  <si>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</si>
  <si>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</si>
  <si>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</si>
  <si>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</si>
  <si>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</si>
  <si>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</si>
  <si>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</si>
  <si>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</si>
  <si>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</si>
  <si>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</si>
  <si>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</si>
  <si>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</si>
  <si>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</si>
  <si>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</si>
  <si>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</si>
  <si>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</si>
  <si>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</si>
  <si>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</si>
  <si>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</si>
  <si>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</si>
  <si>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</si>
  <si>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</si>
  <si>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</si>
  <si>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</si>
  <si>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</si>
  <si>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</si>
  <si>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</si>
  <si>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</si>
  <si>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</si>
  <si>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</si>
  <si>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</si>
  <si>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</si>
  <si>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</si>
  <si>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</si>
  <si>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</si>
  <si>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</si>
  <si>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</si>
  <si>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</si>
  <si>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</si>
  <si>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</si>
  <si>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</si>
  <si>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</si>
  <si>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</si>
  <si>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</si>
  <si>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</si>
  <si>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</si>
  <si>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</si>
  <si>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</si>
  <si>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</si>
  <si>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</si>
  <si>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</si>
  <si>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</si>
  <si>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</si>
  <si>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</si>
  <si>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</si>
  <si>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</si>
  <si>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</si>
  <si>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</si>
  <si>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</si>
  <si>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</si>
  <si>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</si>
  <si>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</si>
  <si>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</si>
  <si>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</si>
  <si>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</si>
  <si>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</si>
  <si>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</si>
  <si>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</si>
  <si>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</si>
  <si>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</si>
  <si>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</si>
  <si>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</si>
  <si>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</si>
  <si>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</si>
  <si>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</si>
  <si>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</si>
  <si>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</si>
  <si>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</si>
  <si>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</si>
  <si>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</si>
  <si>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</si>
  <si>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</si>
  <si>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</si>
  <si>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</si>
  <si>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</si>
  <si>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</si>
  <si>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</si>
  <si>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</si>
  <si>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</si>
  <si>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</si>
  <si>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</si>
  <si>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</si>
  <si>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</si>
  <si>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</si>
  <si>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</si>
  <si>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</si>
  <si>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</si>
  <si>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</si>
  <si>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</si>
  <si>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</si>
  <si>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</si>
  <si>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</si>
  <si>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</si>
  <si>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</si>
  <si>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</si>
  <si>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</si>
  <si>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</si>
  <si>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</si>
  <si>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</si>
  <si>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</si>
  <si>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</si>
  <si>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</si>
  <si>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</si>
  <si>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</si>
  <si>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</si>
  <si>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</si>
  <si>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</si>
  <si>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</si>
  <si>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</si>
  <si>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</si>
  <si>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</si>
  <si>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</si>
  <si>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</si>
  <si>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</si>
  <si>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</si>
  <si>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</si>
  <si>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</si>
  <si>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</si>
  <si>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</si>
  <si>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</si>
  <si>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</si>
  <si>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</si>
  <si>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</si>
  <si>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</si>
  <si>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</si>
  <si>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</si>
  <si>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</si>
  <si>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</si>
  <si>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</si>
  <si>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</si>
  <si>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</si>
  <si>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</si>
  <si>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</si>
  <si>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</si>
  <si>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</si>
  <si>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</si>
  <si>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</si>
  <si>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</si>
  <si>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</si>
  <si>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</si>
  <si>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</si>
  <si>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</si>
  <si>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</si>
  <si>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</si>
  <si>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</si>
  <si>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</si>
  <si>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</si>
  <si>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</si>
  <si>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</si>
  <si>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</si>
  <si>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</si>
  <si>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</si>
  <si>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</si>
  <si>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</si>
  <si>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</si>
  <si>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</si>
  <si>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</si>
  <si>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</si>
  <si>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</si>
  <si>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</si>
  <si>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</si>
  <si>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</si>
  <si>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</si>
  <si>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</si>
  <si>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</si>
  <si>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</si>
  <si>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</si>
  <si>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</si>
  <si>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</si>
  <si>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</si>
  <si>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</si>
  <si>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</si>
  <si>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</si>
  <si>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</si>
  <si>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</si>
  <si>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</si>
  <si>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</si>
  <si>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</si>
  <si>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</si>
  <si>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</si>
  <si>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</si>
  <si>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</si>
  <si>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</si>
  <si>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</si>
  <si>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</si>
  <si>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</si>
  <si>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</si>
  <si>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</si>
  <si>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</si>
  <si>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</si>
  <si>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</si>
  <si>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</si>
  <si>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</si>
  <si>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</si>
  <si>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</si>
  <si>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</si>
  <si>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</si>
  <si>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</si>
  <si>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</si>
  <si>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</si>
  <si>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</si>
  <si>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</si>
  <si>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</si>
  <si>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</si>
  <si>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</si>
  <si>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</si>
  <si>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</si>
  <si>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</si>
  <si>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</si>
  <si>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</si>
  <si>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</si>
  <si>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</si>
  <si>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</si>
  <si>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</si>
  <si>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</si>
  <si>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</si>
  <si>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</si>
  <si>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</si>
  <si>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</si>
  <si>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</si>
  <si>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</si>
  <si>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</si>
  <si>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</si>
  <si>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</si>
  <si>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</si>
  <si>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</si>
  <si>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</si>
  <si>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</si>
  <si>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</si>
  <si>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</si>
  <si>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</si>
  <si>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</si>
  <si>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</si>
  <si>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</si>
  <si>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</si>
  <si>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</si>
  <si>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</si>
  <si>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</si>
  <si>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</si>
  <si>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</si>
  <si>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</si>
  <si>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</si>
  <si>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</si>
  <si>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</si>
  <si>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</si>
  <si>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</si>
  <si>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</si>
  <si>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</si>
  <si>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</si>
  <si>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</si>
  <si>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</si>
  <si>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</si>
  <si>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</si>
  <si>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</si>
  <si>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</si>
  <si>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</si>
  <si>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</si>
  <si>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</si>
  <si>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</si>
  <si>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</si>
  <si>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</si>
  <si>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</si>
  <si>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</si>
  <si>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</si>
  <si>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</si>
  <si>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</si>
  <si>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</si>
  <si>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</si>
  <si>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</si>
  <si>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</si>
  <si>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</si>
  <si>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</si>
  <si>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</si>
  <si>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</si>
  <si>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</si>
  <si>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</si>
  <si>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</si>
  <si>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</si>
  <si>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</si>
  <si>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</si>
  <si>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</si>
  <si>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</si>
  <si>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</si>
  <si>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</si>
  <si>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</si>
  <si>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</si>
  <si>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</si>
  <si>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</si>
  <si>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</si>
  <si>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</si>
  <si>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</si>
  <si>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</si>
  <si>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</si>
  <si>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</si>
  <si>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</si>
  <si>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</si>
  <si>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</si>
  <si>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</si>
  <si>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</si>
  <si>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</si>
  <si>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</si>
  <si>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</si>
  <si>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</si>
  <si>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</si>
  <si>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</si>
  <si>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</si>
  <si>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</si>
  <si>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</si>
  <si>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</si>
  <si>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</si>
  <si>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</si>
  <si>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</si>
  <si>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</si>
  <si>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</si>
  <si>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</si>
  <si>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</si>
  <si>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</si>
  <si>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</si>
  <si>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</si>
  <si>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</si>
  <si>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</si>
  <si>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</si>
  <si>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</si>
  <si>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</si>
  <si>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</si>
  <si>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</si>
  <si>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</si>
  <si>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</si>
  <si>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</si>
  <si>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</si>
  <si>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</si>
  <si>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</si>
  <si>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</si>
  <si>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</si>
  <si>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</si>
  <si>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</si>
  <si>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</si>
  <si>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</si>
  <si>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</si>
  <si>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</si>
  <si>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</si>
  <si>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</si>
  <si>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</si>
  <si>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</si>
  <si>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</si>
  <si>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</si>
  <si>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</si>
  <si>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</si>
  <si>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</si>
  <si>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</si>
  <si>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</si>
  <si>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</si>
  <si>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</si>
  <si>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</si>
  <si>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</si>
  <si>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</si>
  <si>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</si>
  <si>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</si>
  <si>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</si>
  <si>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</si>
  <si>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</si>
  <si>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</si>
  <si>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</si>
  <si>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</si>
  <si>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</si>
  <si>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</si>
  <si>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</si>
  <si>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</si>
  <si>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</si>
  <si>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</si>
  <si>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</si>
  <si>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</si>
  <si>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</si>
  <si>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</si>
  <si>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</si>
  <si>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</si>
  <si>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</si>
  <si>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</si>
  <si>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</si>
  <si>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</si>
  <si>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</si>
  <si>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</si>
  <si>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</si>
  <si>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</si>
  <si>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</si>
  <si>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</si>
  <si>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</si>
  <si>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</si>
  <si>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</si>
  <si>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</si>
  <si>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</si>
  <si>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</si>
  <si>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</si>
  <si>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</si>
  <si>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</si>
  <si>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</si>
  <si>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</si>
  <si>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</si>
  <si>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</si>
  <si>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</si>
  <si>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</si>
  <si>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</si>
  <si>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</si>
  <si>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</si>
  <si>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</si>
  <si>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</si>
  <si>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</si>
  <si>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</si>
  <si>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</si>
  <si>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</si>
  <si>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</si>
  <si>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</si>
  <si>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</si>
  <si>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</si>
  <si>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</si>
  <si>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</si>
  <si>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</si>
  <si>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</si>
  <si>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</si>
  <si>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</si>
  <si>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</si>
  <si>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</si>
  <si>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</si>
  <si>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</si>
  <si>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</si>
  <si>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</si>
  <si>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</si>
  <si>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</si>
  <si>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</si>
  <si>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</si>
  <si>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</si>
  <si>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</si>
  <si>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</si>
  <si>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</si>
  <si>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</si>
  <si>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</si>
  <si>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</si>
  <si>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</si>
  <si>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</si>
  <si>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</si>
  <si>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</si>
  <si>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</si>
  <si>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</si>
  <si>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</si>
  <si>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</si>
  <si>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</si>
  <si>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</si>
  <si>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</si>
  <si>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</si>
  <si>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</si>
  <si>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</si>
  <si>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</si>
  <si>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</si>
  <si>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</si>
  <si>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</si>
  <si>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</si>
  <si>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</si>
  <si>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</si>
  <si>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</si>
  <si>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</si>
  <si>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</si>
  <si>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</si>
  <si>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</si>
  <si>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</si>
  <si>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</si>
  <si>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</si>
  <si>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</si>
  <si>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</si>
  <si>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</si>
  <si>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</si>
  <si>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</si>
  <si>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</si>
  <si>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</si>
  <si>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</si>
  <si>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</si>
  <si>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</si>
  <si>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</si>
  <si>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</si>
  <si>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</si>
  <si>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</si>
  <si>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</si>
  <si>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</si>
  <si>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</si>
  <si>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</si>
  <si>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</si>
  <si>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</si>
  <si>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</si>
  <si>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</si>
  <si>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</si>
  <si>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</si>
  <si>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</si>
  <si>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</si>
  <si>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</si>
  <si>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</si>
  <si>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</si>
  <si>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</si>
  <si>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</si>
  <si>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</si>
  <si>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</si>
  <si>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</si>
  <si>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</si>
  <si>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</si>
  <si>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</si>
  <si>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</si>
  <si>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</si>
  <si>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</si>
  <si>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</si>
  <si>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</si>
  <si>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</si>
  <si>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</si>
  <si>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</si>
  <si>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</si>
  <si>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</si>
  <si>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</si>
  <si>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</si>
  <si>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</si>
  <si>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</si>
  <si>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</si>
  <si>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</si>
  <si>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</si>
  <si>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</si>
  <si>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</si>
  <si>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</si>
  <si>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</si>
  <si>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</si>
  <si>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</si>
  <si>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</si>
  <si>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</si>
  <si>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</si>
  <si>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</si>
  <si>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</si>
  <si>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</si>
  <si>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</si>
  <si>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</si>
  <si>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</si>
  <si>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</si>
  <si>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</si>
  <si>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</si>
  <si>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</si>
  <si>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</si>
  <si>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</si>
  <si>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</si>
  <si>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</si>
  <si>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</si>
  <si>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</si>
  <si>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</si>
  <si>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</si>
  <si>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</si>
  <si>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</si>
  <si>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</si>
  <si>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</si>
  <si>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</si>
  <si>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</si>
  <si>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</si>
  <si>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</si>
  <si>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</si>
  <si>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</si>
  <si>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</si>
  <si>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</si>
  <si>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</si>
  <si>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</si>
  <si>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</si>
  <si>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</si>
  <si>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</si>
  <si>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</si>
  <si>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</si>
  <si>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</si>
  <si>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</si>
  <si>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</si>
  <si>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</si>
  <si>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</si>
  <si>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</si>
  <si>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</si>
  <si>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</si>
  <si>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</si>
  <si>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</si>
  <si>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</si>
  <si>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</si>
  <si>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</si>
  <si>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</si>
  <si>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</si>
  <si>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</si>
  <si>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</si>
  <si>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</si>
  <si>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</si>
  <si>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</si>
  <si>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</si>
  <si>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</si>
  <si>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</si>
  <si>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</si>
  <si>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</si>
  <si>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</si>
  <si>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</si>
  <si>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</si>
  <si>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</si>
  <si>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</si>
  <si>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</si>
  <si>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</si>
  <si>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</si>
  <si>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</si>
  <si>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</si>
  <si>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</si>
  <si>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</si>
  <si>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</si>
  <si>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</si>
  <si>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</si>
  <si>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</si>
  <si>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</si>
  <si>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</si>
  <si>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</si>
  <si>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</si>
  <si>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</si>
  <si>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</si>
  <si>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</si>
  <si>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</si>
  <si>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</si>
  <si>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</si>
  <si>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</si>
  <si>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</si>
  <si>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</si>
  <si>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</si>
  <si>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</si>
  <si>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</si>
  <si>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</si>
  <si>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</si>
  <si>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</si>
  <si>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</si>
  <si>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</si>
  <si>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</si>
  <si>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</si>
  <si>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</si>
  <si>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</si>
  <si>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</si>
  <si>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</si>
  <si>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</si>
  <si>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</si>
  <si>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</si>
  <si>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</si>
  <si>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</si>
  <si>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</si>
  <si>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</si>
  <si>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</si>
  <si>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</si>
  <si>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</si>
  <si>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</si>
  <si>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</si>
  <si>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</si>
  <si>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</si>
  <si>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</si>
  <si>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</si>
  <si>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</si>
  <si>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</si>
  <si>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</si>
  <si>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</si>
  <si>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</si>
  <si>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</si>
  <si>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</si>
  <si>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</si>
  <si>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</si>
  <si>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</si>
  <si>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</si>
  <si>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</si>
  <si>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</si>
  <si>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</si>
  <si>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</si>
  <si>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</si>
  <si>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</si>
  <si>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</si>
  <si>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</si>
  <si>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</si>
  <si>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</si>
  <si>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</si>
  <si>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</si>
  <si>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</si>
  <si>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</si>
  <si>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</si>
  <si>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</si>
  <si>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</si>
  <si>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</si>
  <si>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</si>
  <si>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</si>
  <si>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</si>
  <si>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</si>
  <si>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</si>
  <si>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</si>
  <si>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</si>
  <si>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</si>
  <si>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</si>
  <si>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</si>
  <si>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</si>
  <si>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</si>
  <si>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</si>
  <si>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</si>
  <si>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</si>
  <si>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</si>
  <si>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</si>
  <si>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</si>
  <si>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</si>
  <si>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</si>
  <si>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</si>
  <si>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</si>
  <si>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</si>
  <si>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</si>
  <si>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</si>
  <si>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</si>
  <si>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</si>
  <si>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</si>
  <si>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</si>
  <si>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</si>
  <si>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</si>
  <si>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</si>
  <si>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</si>
  <si>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</si>
  <si>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</si>
  <si>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</si>
  <si>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</si>
  <si>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</si>
  <si>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</si>
  <si>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</si>
  <si>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</si>
  <si>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</si>
  <si>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</si>
  <si>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</si>
  <si>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</si>
  <si>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</si>
  <si>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</si>
  <si>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</si>
  <si>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</si>
  <si>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</si>
  <si>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</si>
  <si>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</si>
  <si>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</si>
  <si>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</si>
  <si>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</si>
  <si>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</si>
  <si>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</si>
  <si>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</si>
  <si>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</si>
  <si>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</si>
  <si>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</si>
  <si>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</si>
  <si>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</si>
  <si>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</si>
  <si>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</si>
  <si>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</si>
  <si>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</si>
  <si>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</si>
  <si>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</si>
  <si>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</si>
  <si>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</si>
  <si>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</si>
  <si>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</si>
  <si>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</si>
  <si>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</si>
  <si>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</si>
  <si>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</si>
  <si>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</si>
  <si>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</si>
  <si>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</si>
  <si>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</si>
  <si>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</si>
  <si>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</si>
  <si>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</si>
  <si>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</si>
  <si>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</si>
  <si>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</si>
  <si>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</si>
  <si>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</si>
  <si>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</si>
  <si>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</si>
  <si>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</si>
  <si>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</si>
  <si>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</si>
  <si>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</si>
  <si>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</si>
  <si>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</si>
  <si>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</si>
  <si>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</si>
  <si>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</si>
  <si>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</si>
  <si>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</si>
  <si>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</si>
  <si>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</si>
  <si>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</si>
  <si>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</si>
  <si>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</si>
  <si>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</si>
  <si>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</si>
  <si>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</si>
  <si>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</si>
  <si>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</si>
  <si>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</si>
  <si>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</si>
  <si>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</si>
  <si>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</si>
  <si>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</si>
  <si>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</si>
  <si>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</si>
  <si>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</si>
  <si>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</si>
  <si>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</si>
  <si>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</si>
  <si>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</si>
  <si>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</si>
  <si>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</si>
  <si>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</si>
  <si>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</si>
  <si>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</si>
  <si>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</si>
  <si>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</si>
  <si>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</si>
  <si>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</si>
  <si>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</si>
  <si>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</si>
  <si>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</si>
  <si>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</si>
  <si>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</si>
  <si>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</si>
  <si>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</si>
  <si>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</si>
  <si>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</si>
  <si>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</si>
  <si>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</si>
  <si>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</si>
  <si>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</si>
  <si>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</si>
  <si>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</si>
  <si>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</si>
  <si>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</si>
  <si>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</si>
  <si>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</si>
  <si>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</si>
  <si>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</si>
  <si>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</si>
  <si>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</si>
  <si>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</si>
  <si>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</si>
  <si>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</si>
  <si>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</si>
  <si>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</si>
  <si>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</si>
  <si>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</si>
  <si>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</si>
  <si>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</si>
  <si>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</si>
  <si>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</si>
  <si>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</si>
  <si>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</si>
  <si>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</si>
  <si>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</si>
  <si>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</si>
  <si>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</si>
  <si>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</si>
  <si>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</si>
  <si>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</si>
  <si>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</si>
  <si>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</si>
  <si>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</si>
  <si>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</si>
  <si>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</si>
  <si>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</si>
  <si>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</si>
  <si>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</si>
  <si>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</si>
  <si>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</si>
  <si>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</si>
  <si>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</si>
  <si>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</si>
  <si>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</si>
  <si>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</si>
  <si>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</si>
  <si>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</si>
  <si>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</si>
  <si>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</si>
  <si>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</si>
  <si>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</si>
  <si>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</si>
  <si>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</si>
  <si>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</si>
  <si>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</si>
  <si>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</si>
  <si>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</si>
  <si>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</si>
  <si>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</si>
  <si>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</si>
  <si>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</si>
  <si>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</si>
  <si>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</si>
  <si>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</si>
  <si>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</si>
  <si>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</si>
  <si>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</si>
  <si>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</si>
  <si>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</si>
  <si>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</si>
  <si>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</si>
  <si>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</si>
  <si>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</si>
  <si>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</si>
  <si>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</si>
  <si>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</si>
  <si>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</si>
  <si>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</si>
  <si>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</si>
  <si>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</si>
  <si>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</si>
  <si>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</si>
  <si>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</si>
  <si>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</si>
  <si>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</si>
  <si>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</si>
  <si>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</si>
  <si>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</si>
  <si>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</si>
  <si>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</si>
  <si>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</si>
  <si>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</si>
  <si>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</si>
  <si>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</si>
  <si>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</si>
  <si>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</si>
  <si>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</si>
  <si>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</si>
  <si>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</si>
  <si>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</si>
  <si>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</si>
  <si>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</si>
  <si>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</si>
  <si>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</si>
  <si>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</si>
  <si>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</si>
  <si>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</si>
  <si>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</si>
  <si>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</si>
  <si>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</si>
  <si>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</si>
  <si>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</si>
  <si>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</si>
  <si>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</si>
  <si>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</si>
  <si>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</si>
  <si>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</si>
  <si>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</si>
  <si>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</si>
  <si>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</si>
  <si>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</si>
  <si>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</si>
  <si>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</si>
  <si>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</si>
  <si>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</si>
  <si>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</si>
  <si>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</si>
  <si>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</si>
  <si>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</si>
  <si>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</si>
  <si>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</si>
  <si>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</si>
  <si>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</si>
  <si>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</si>
  <si>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</si>
  <si>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</si>
  <si>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</si>
  <si>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</si>
  <si>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</si>
  <si>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</si>
  <si>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</si>
  <si>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</si>
  <si>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</si>
  <si>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</si>
  <si>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</si>
  <si>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</si>
  <si>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</si>
  <si>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</si>
  <si>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</si>
  <si>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</si>
  <si>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</si>
  <si>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</si>
  <si>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</si>
  <si>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</si>
  <si>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</si>
  <si>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</si>
  <si>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</si>
  <si>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</si>
  <si>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</si>
  <si>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</si>
  <si>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</si>
  <si>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</si>
  <si>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</si>
  <si>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</si>
  <si>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</si>
  <si>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</si>
  <si>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</si>
  <si>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</si>
  <si>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</si>
  <si>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</si>
  <si>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</si>
  <si>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</si>
  <si>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</si>
  <si>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</si>
  <si>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</si>
  <si>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</si>
  <si>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</si>
  <si>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</si>
  <si>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</si>
  <si>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</si>
  <si>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</si>
  <si>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</si>
  <si>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</si>
  <si>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</si>
  <si>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</si>
  <si>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</si>
  <si>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</si>
  <si>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</si>
  <si>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</si>
  <si>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</si>
  <si>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</si>
  <si>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</si>
  <si>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</si>
  <si>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</si>
  <si>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</si>
  <si>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</si>
  <si>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</si>
  <si>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</si>
  <si>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</si>
  <si>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</si>
  <si>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</si>
  <si>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</si>
  <si>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</si>
  <si>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</si>
  <si>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</si>
  <si>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</si>
  <si>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</si>
  <si>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</si>
  <si>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</si>
  <si>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</si>
  <si>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</si>
  <si>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</si>
  <si>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</si>
  <si>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</si>
  <si>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</si>
  <si>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</si>
  <si>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</si>
  <si>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</si>
  <si>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</si>
  <si>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</si>
  <si>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</si>
  <si>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</si>
  <si>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</si>
  <si>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</si>
  <si>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</si>
  <si>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</si>
  <si>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</si>
  <si>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</si>
  <si>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</si>
  <si>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</si>
  <si>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</si>
  <si>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</si>
  <si>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</si>
  <si>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</si>
  <si>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</si>
  <si>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</si>
  <si>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</si>
  <si>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</si>
  <si>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</si>
  <si>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</si>
  <si>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</si>
  <si>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</si>
  <si>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</si>
  <si>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</si>
  <si>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</si>
  <si>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</si>
  <si>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</si>
  <si>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</si>
  <si>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</si>
  <si>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</si>
  <si>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</si>
  <si>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</si>
  <si>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</si>
  <si>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</si>
  <si>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</si>
  <si>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</si>
  <si>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</si>
  <si>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</si>
  <si>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</si>
  <si>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</si>
  <si>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</si>
  <si>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</si>
  <si>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</si>
  <si>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</si>
  <si>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</si>
  <si>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</si>
  <si>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</si>
  <si>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</si>
  <si>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</si>
  <si>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</si>
  <si>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</si>
  <si>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</si>
  <si>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</si>
  <si>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</si>
  <si>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</si>
  <si>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</si>
  <si>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</si>
  <si>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</si>
  <si>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</si>
  <si>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</si>
  <si>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</si>
  <si>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</si>
  <si>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</si>
  <si>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</si>
  <si>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</si>
  <si>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</si>
  <si>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</si>
  <si>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</si>
  <si>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</si>
  <si>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</si>
  <si>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</si>
  <si>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</si>
  <si>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</si>
  <si>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</si>
  <si>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</si>
  <si>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</si>
  <si>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</si>
  <si>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</si>
  <si>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</si>
  <si>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</si>
  <si>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</si>
  <si>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</si>
  <si>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</si>
  <si>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</si>
  <si>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</si>
  <si>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</si>
  <si>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</si>
  <si>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</si>
  <si>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</si>
  <si>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</si>
  <si>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</si>
  <si>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</si>
  <si>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</si>
  <si>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</si>
  <si>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</si>
  <si>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</si>
  <si>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</si>
  <si>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</si>
  <si>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</si>
  <si>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</si>
  <si>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</si>
  <si>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</si>
  <si>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</si>
  <si>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</si>
  <si>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</si>
  <si>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</si>
  <si>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</si>
  <si>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</si>
  <si>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</si>
  <si>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</si>
  <si>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</si>
  <si>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</si>
  <si>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</si>
  <si>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</si>
  <si>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</si>
  <si>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</si>
  <si>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</si>
  <si>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</si>
  <si>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</si>
  <si>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</si>
  <si>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</si>
  <si>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</si>
  <si>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</si>
  <si>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</si>
  <si>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</si>
  <si>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</si>
  <si>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</si>
  <si>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</si>
  <si>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</si>
  <si>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</si>
  <si>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</si>
  <si>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</si>
  <si>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</si>
  <si>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</si>
  <si>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</si>
  <si>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</si>
  <si>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</si>
  <si>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</si>
  <si>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</si>
  <si>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</si>
  <si>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</si>
  <si>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</si>
  <si>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</si>
  <si>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</si>
  <si>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</si>
  <si>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</si>
  <si>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</si>
  <si>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</si>
  <si>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</si>
  <si>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</si>
  <si>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</si>
  <si>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</si>
  <si>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</si>
  <si>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</si>
  <si>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</si>
  <si>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</si>
  <si>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</si>
  <si>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</si>
  <si>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</si>
  <si>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</si>
  <si>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</si>
  <si>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</si>
  <si>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</si>
  <si>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</si>
  <si>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</si>
  <si>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</si>
  <si>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</si>
  <si>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</si>
  <si>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</si>
  <si>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</si>
  <si>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</si>
  <si>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</si>
  <si>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</si>
  <si>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</si>
  <si>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</si>
  <si>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</si>
  <si>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</si>
  <si>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</si>
  <si>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</si>
  <si>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</si>
  <si>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</si>
  <si>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</si>
  <si>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</si>
  <si>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</si>
  <si>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</si>
  <si>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</si>
  <si>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</si>
  <si>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</si>
  <si>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</si>
  <si>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</si>
  <si>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</si>
  <si>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</si>
  <si>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</si>
  <si>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</si>
  <si>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</si>
  <si>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</si>
  <si>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</si>
  <si>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</si>
  <si>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</si>
  <si>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</si>
  <si>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</si>
  <si>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</si>
  <si>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</si>
  <si>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</si>
  <si>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</si>
  <si>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</si>
  <si>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</si>
  <si>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</si>
  <si>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</si>
  <si>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</si>
  <si>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</si>
  <si>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</si>
  <si>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</si>
  <si>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</si>
  <si>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</si>
  <si>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</si>
  <si>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</si>
  <si>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</si>
  <si>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</si>
  <si>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</si>
  <si>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</si>
  <si>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</si>
  <si>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</si>
  <si>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</si>
  <si>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</si>
  <si>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</si>
  <si>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</si>
  <si>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</si>
  <si>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</si>
  <si>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</si>
  <si>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</si>
  <si>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</si>
  <si>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</si>
  <si>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</si>
  <si>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</si>
  <si>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</si>
  <si>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</si>
  <si>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</si>
  <si>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</si>
  <si>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</si>
  <si>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</si>
  <si>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</si>
  <si>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</si>
  <si>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</si>
  <si>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</si>
  <si>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</si>
  <si>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</si>
  <si>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</si>
  <si>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</si>
  <si>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</si>
  <si>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</si>
  <si>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</si>
  <si>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</si>
  <si>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</si>
  <si>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</si>
  <si>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</si>
  <si>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</si>
  <si>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</si>
  <si>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</si>
  <si>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</si>
  <si>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</si>
  <si>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</si>
  <si>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</si>
  <si>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</si>
  <si>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</si>
  <si>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</si>
  <si>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</si>
  <si>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</si>
  <si>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</si>
  <si>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</si>
  <si>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</si>
  <si>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</si>
  <si>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</si>
  <si>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</si>
  <si>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</si>
  <si>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</si>
  <si>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</si>
  <si>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</si>
  <si>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</si>
  <si>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</si>
  <si>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</si>
  <si>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</si>
  <si>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</si>
  <si>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</si>
  <si>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</si>
  <si>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</si>
  <si>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</si>
  <si>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</si>
  <si>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</si>
  <si>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</si>
  <si>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</si>
  <si>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</si>
  <si>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</si>
  <si>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</si>
  <si>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</si>
  <si>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</si>
  <si>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</si>
  <si>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</si>
  <si>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</si>
  <si>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</si>
  <si>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</si>
  <si>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</si>
  <si>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</si>
  <si>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</si>
  <si>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</si>
  <si>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</si>
  <si>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</si>
  <si>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</si>
  <si>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</si>
  <si>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</si>
  <si>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</si>
  <si>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</si>
  <si>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</si>
  <si>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</si>
  <si>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</si>
  <si>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</si>
  <si>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</si>
  <si>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</si>
  <si>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</si>
  <si>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</si>
  <si>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</si>
  <si>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</si>
  <si>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</si>
  <si>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</si>
  <si>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</si>
  <si>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</si>
  <si>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</si>
  <si>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</si>
  <si>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</si>
  <si>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</si>
  <si>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</si>
  <si>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</si>
  <si>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</si>
  <si>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</si>
  <si>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</si>
  <si>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</si>
  <si>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</si>
  <si>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</si>
  <si>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</si>
  <si>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</si>
  <si>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</si>
  <si>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</si>
  <si>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</si>
  <si>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</si>
  <si>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</si>
  <si>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</si>
  <si>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</si>
  <si>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</si>
  <si>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</si>
  <si>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</si>
  <si>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</si>
  <si>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</si>
  <si>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</si>
  <si>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</si>
  <si>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</si>
  <si>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</si>
  <si>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</si>
  <si>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</si>
  <si>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</si>
  <si>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</si>
  <si>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</si>
  <si>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</si>
  <si>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</si>
  <si>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</si>
  <si>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</si>
  <si>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</si>
  <si>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</si>
  <si>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</si>
  <si>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</si>
  <si>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</si>
  <si>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</si>
  <si>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</si>
  <si>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</si>
  <si>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</si>
  <si>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</si>
  <si>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</si>
  <si>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</si>
  <si>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</si>
  <si>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</si>
  <si>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</si>
  <si>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</si>
  <si>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</si>
  <si>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</si>
  <si>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</si>
  <si>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</si>
  <si>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</si>
  <si>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</si>
  <si>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</si>
  <si>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</si>
  <si>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</si>
  <si>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</si>
  <si>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</si>
  <si>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</si>
  <si>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</si>
  <si>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</si>
  <si>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</si>
  <si>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</si>
  <si>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</si>
  <si>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</si>
  <si>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</si>
  <si>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</si>
  <si>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</si>
  <si>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</si>
  <si>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</si>
  <si>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</si>
  <si>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</si>
  <si>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</si>
  <si>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</si>
  <si>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</si>
  <si>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</si>
  <si>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</si>
  <si>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</si>
  <si>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</si>
  <si>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</si>
  <si>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</si>
  <si>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</si>
  <si>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</si>
  <si>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</si>
  <si>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</si>
  <si>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</si>
  <si>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</si>
  <si>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</si>
  <si>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</si>
  <si>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</si>
  <si>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</si>
  <si>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</si>
  <si>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</si>
  <si>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</si>
  <si>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</si>
  <si>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</si>
  <si>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</si>
  <si>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</si>
  <si>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</si>
  <si>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</si>
  <si>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</si>
  <si>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</si>
  <si>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</si>
  <si>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</si>
  <si>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</si>
  <si>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</si>
  <si>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</si>
  <si>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</si>
  <si>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</si>
  <si>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</si>
  <si>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</si>
  <si>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</si>
  <si>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</si>
  <si>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</si>
  <si>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</si>
  <si>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</si>
  <si>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</si>
  <si>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</si>
  <si>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</si>
  <si>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</si>
  <si>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</si>
  <si>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</si>
  <si>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</si>
  <si>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</si>
  <si>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</si>
  <si>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</si>
  <si>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</si>
  <si>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</si>
  <si>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</si>
  <si>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</si>
  <si>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</si>
  <si>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</si>
  <si>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</si>
  <si>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</si>
  <si>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</si>
  <si>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</si>
  <si>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</si>
  <si>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</si>
  <si>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</si>
  <si>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</si>
  <si>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</si>
  <si>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</si>
  <si>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</si>
  <si>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</si>
  <si>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</si>
  <si>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</si>
  <si>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</si>
  <si>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</si>
  <si>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</si>
  <si>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</si>
  <si>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</si>
  <si>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</si>
  <si>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</si>
  <si>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</si>
  <si>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</si>
  <si>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</si>
  <si>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</si>
  <si>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</si>
  <si>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</si>
  <si>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</si>
  <si>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</si>
  <si>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</si>
  <si>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</si>
  <si>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</si>
  <si>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</si>
  <si>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</si>
  <si>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</si>
  <si>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</si>
  <si>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</si>
  <si>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</si>
  <si>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</si>
  <si>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</si>
  <si>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</si>
  <si>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</si>
  <si>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</si>
  <si>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</si>
  <si>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</si>
  <si>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</si>
  <si>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</si>
  <si>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</si>
  <si>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</si>
  <si>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</si>
  <si>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</si>
  <si>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</si>
  <si>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</si>
  <si>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</si>
  <si>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</si>
  <si>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</si>
  <si>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</si>
  <si>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</si>
  <si>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</si>
  <si>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</si>
  <si>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</si>
  <si>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</si>
  <si>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</si>
  <si>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</si>
  <si>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</si>
  <si>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</si>
  <si>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</si>
  <si>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</si>
  <si>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</si>
  <si>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</si>
  <si>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</si>
  <si>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</si>
  <si>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</si>
  <si>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</si>
  <si>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</si>
  <si>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</si>
  <si>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</si>
  <si>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</si>
  <si>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</si>
  <si>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</si>
  <si>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</si>
  <si>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</si>
  <si>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</si>
  <si>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</si>
  <si>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</si>
  <si>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</si>
  <si>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</si>
  <si>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</si>
  <si>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</si>
  <si>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</si>
  <si>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</si>
  <si>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</si>
  <si>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</si>
  <si>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</si>
  <si>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</si>
  <si>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</si>
  <si>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</si>
  <si>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</si>
  <si>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</si>
  <si>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</si>
  <si>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</si>
  <si>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</si>
  <si>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</si>
  <si>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</si>
  <si>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</si>
  <si>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</si>
  <si>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</si>
  <si>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</si>
  <si>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</si>
  <si>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</si>
  <si>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</si>
  <si>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</si>
  <si>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</si>
  <si>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</si>
  <si>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</si>
  <si>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</si>
  <si>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</si>
  <si>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</si>
  <si>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</si>
  <si>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</si>
  <si>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</si>
  <si>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</si>
  <si>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</si>
  <si>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</si>
  <si>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</si>
  <si>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</si>
  <si>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</si>
  <si>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</si>
  <si>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</si>
  <si>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</si>
  <si>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</si>
  <si>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</si>
  <si>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</si>
  <si>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</si>
  <si>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</si>
  <si>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</si>
  <si>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</si>
  <si>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</si>
  <si>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</si>
  <si>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</si>
  <si>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</si>
  <si>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</si>
  <si>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</si>
  <si>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</si>
  <si>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</si>
  <si>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</si>
  <si>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</si>
  <si>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</si>
  <si>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</si>
  <si>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</si>
  <si>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</si>
  <si>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</si>
  <si>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</si>
  <si>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</si>
  <si>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</si>
  <si>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</si>
  <si>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</si>
  <si>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</si>
  <si>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</si>
  <si>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</si>
  <si>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</si>
  <si>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</si>
  <si>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</si>
  <si>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</si>
  <si>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</si>
  <si>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</si>
  <si>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</si>
  <si>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</si>
  <si>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</si>
  <si>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</si>
  <si>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</si>
  <si>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</si>
  <si>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</si>
  <si>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</si>
  <si>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</si>
  <si>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</si>
  <si>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</si>
  <si>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</si>
  <si>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</si>
  <si>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</si>
  <si>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</si>
  <si>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</si>
  <si>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</si>
  <si>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</si>
  <si>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</si>
  <si>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</si>
  <si>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</si>
  <si>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</si>
  <si>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</si>
  <si>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</si>
  <si>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</si>
  <si>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</si>
  <si>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</si>
  <si>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</si>
  <si>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</si>
  <si>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</si>
  <si>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</si>
  <si>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</si>
  <si>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</si>
  <si>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</si>
  <si>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</si>
  <si>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</si>
  <si>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</si>
  <si>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</si>
  <si>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</si>
  <si>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</si>
  <si>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</si>
  <si>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</si>
  <si>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</si>
  <si>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</si>
  <si>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</si>
  <si>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</si>
  <si>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</si>
  <si>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</si>
  <si>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</si>
  <si>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</si>
  <si>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</si>
  <si>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</si>
  <si>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</si>
  <si>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</si>
  <si>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</si>
  <si>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</si>
  <si>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</si>
  <si>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</si>
  <si>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</si>
  <si>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</si>
  <si>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</si>
  <si>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</si>
  <si>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</si>
  <si>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</si>
  <si>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</si>
  <si>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</si>
  <si>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</si>
  <si>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</si>
  <si>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</si>
  <si>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</si>
  <si>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</si>
  <si>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</si>
  <si>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</si>
  <si>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</si>
  <si>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</si>
  <si>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</si>
  <si>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</si>
  <si>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</si>
  <si>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</si>
  <si>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</si>
  <si>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</si>
  <si>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</si>
  <si>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</si>
  <si>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</si>
  <si>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</si>
  <si>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</si>
  <si>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</si>
  <si>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</si>
  <si>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</si>
  <si>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</si>
  <si>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</si>
  <si>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</si>
  <si>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</si>
  <si>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</si>
  <si>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</si>
  <si>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</si>
  <si>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</si>
  <si>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</si>
  <si>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</si>
  <si>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</si>
  <si>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</si>
  <si>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</si>
  <si>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</si>
  <si>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</si>
  <si>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</si>
  <si>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</si>
  <si>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</si>
  <si>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</si>
  <si>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</si>
  <si>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</si>
  <si>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</si>
  <si>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</si>
  <si>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</si>
  <si>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</si>
  <si>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</si>
  <si>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</si>
  <si>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</si>
  <si>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</si>
  <si>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</si>
  <si>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</si>
  <si>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</si>
  <si>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</si>
  <si>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</si>
  <si>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</si>
  <si>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</si>
  <si>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</si>
  <si>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</si>
  <si>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</si>
  <si>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</si>
  <si>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</si>
  <si>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</si>
  <si>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</si>
  <si>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</si>
  <si>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</si>
  <si>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</si>
  <si>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</si>
  <si>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</si>
  <si>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</si>
  <si>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</si>
  <si>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</si>
  <si>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</si>
  <si>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</si>
  <si>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</si>
  <si>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</si>
  <si>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</si>
  <si>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</si>
  <si>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</si>
  <si>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</si>
  <si>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</si>
  <si>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</si>
  <si>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</si>
  <si>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</si>
  <si>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</si>
  <si>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</si>
  <si>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</si>
  <si>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</si>
  <si>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</si>
  <si>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</si>
  <si>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</si>
  <si>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</si>
  <si>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</si>
  <si>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</si>
  <si>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</si>
  <si>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</si>
  <si>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</si>
  <si>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</si>
  <si>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</si>
  <si>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</si>
  <si>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</si>
  <si>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</si>
  <si>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</si>
  <si>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</si>
  <si>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</si>
  <si>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</si>
  <si>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</si>
  <si>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</si>
  <si>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</si>
  <si>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</si>
  <si>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</si>
  <si>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</si>
  <si>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</si>
  <si>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</si>
  <si>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</si>
  <si>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</si>
  <si>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</si>
  <si>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</si>
  <si>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</si>
  <si>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</si>
  <si>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</si>
  <si>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</si>
  <si>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</si>
  <si>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</si>
  <si>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</si>
  <si>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</si>
  <si>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</si>
  <si>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</si>
  <si>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</si>
  <si>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</si>
  <si>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</si>
  <si>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</si>
  <si>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</si>
  <si>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</si>
  <si>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</si>
  <si>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</si>
  <si>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</si>
  <si>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</si>
  <si>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</si>
  <si>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</si>
  <si>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</si>
  <si>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</si>
  <si>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</si>
  <si>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</si>
  <si>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</si>
  <si>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</si>
  <si>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</si>
  <si>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</si>
  <si>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</si>
  <si>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</si>
  <si>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</si>
  <si>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</si>
  <si>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</si>
  <si>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</si>
  <si>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</si>
  <si>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</si>
  <si>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</si>
  <si>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</si>
  <si>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</si>
  <si>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</si>
  <si>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</si>
  <si>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</si>
  <si>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</si>
  <si>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</si>
  <si>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</si>
  <si>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</si>
  <si>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</si>
  <si>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</si>
  <si>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</si>
  <si>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</si>
  <si>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</si>
  <si>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</si>
  <si>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</si>
  <si>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</si>
  <si>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</si>
  <si>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</si>
  <si>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</si>
  <si>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</si>
  <si>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</si>
  <si>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</si>
  <si>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</si>
  <si>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</si>
  <si>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</si>
  <si>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</si>
  <si>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</si>
  <si>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</si>
  <si>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</si>
  <si>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</si>
  <si>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</si>
  <si>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</si>
  <si>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</si>
  <si>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</si>
  <si>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</si>
  <si>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</si>
  <si>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</si>
  <si>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</si>
  <si>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</si>
  <si>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</si>
  <si>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</si>
  <si>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</si>
  <si>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</si>
  <si>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</si>
  <si>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</si>
  <si>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</si>
  <si>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</si>
  <si>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</si>
  <si>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</si>
  <si>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</si>
  <si>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</si>
  <si>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</si>
  <si>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</si>
  <si>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</si>
  <si>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</si>
  <si>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</si>
  <si>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</si>
  <si>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</si>
  <si>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</si>
  <si>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</si>
  <si>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</si>
  <si>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</si>
  <si>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</si>
  <si>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</si>
  <si>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</si>
  <si>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</si>
  <si>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</si>
  <si>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</si>
  <si>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</si>
  <si>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</si>
  <si>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</si>
  <si>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</si>
  <si>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</si>
  <si>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</si>
  <si>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</si>
  <si>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</si>
  <si>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</si>
  <si>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</si>
  <si>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</si>
  <si>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</si>
  <si>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</si>
  <si>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</si>
  <si>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</si>
  <si>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</si>
  <si>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</si>
  <si>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</si>
  <si>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</si>
  <si>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</si>
  <si>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</si>
  <si>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</si>
  <si>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</si>
  <si>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</si>
  <si>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</si>
  <si>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</si>
  <si>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</si>
  <si>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</si>
  <si>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</si>
  <si>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</si>
  <si>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</si>
  <si>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</si>
  <si>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</si>
  <si>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</si>
  <si>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</si>
  <si>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</si>
  <si>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</si>
  <si>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</si>
  <si>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</si>
  <si>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</si>
  <si>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</si>
  <si>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</si>
  <si>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</si>
  <si>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</si>
  <si>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</si>
  <si>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</si>
  <si>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</si>
  <si>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</si>
  <si>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</si>
  <si>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</si>
  <si>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</si>
  <si>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</si>
  <si>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</si>
  <si>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</si>
  <si>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</si>
  <si>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</si>
  <si>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</si>
  <si>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</si>
  <si>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</si>
  <si>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</si>
  <si>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</si>
  <si>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</si>
  <si>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</si>
  <si>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</si>
  <si>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</si>
  <si>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</si>
  <si>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</si>
  <si>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</si>
  <si>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</si>
  <si>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</si>
  <si>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</si>
  <si>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</si>
  <si>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</si>
  <si>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</si>
  <si>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</si>
  <si>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</si>
  <si>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</si>
  <si>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</si>
  <si>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</si>
  <si>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</si>
  <si>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</si>
  <si>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</si>
  <si>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</si>
  <si>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</si>
  <si>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</si>
  <si>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</si>
  <si>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</si>
  <si>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</si>
  <si>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</si>
  <si>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</si>
  <si>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</si>
  <si>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</si>
  <si>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</si>
  <si>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</si>
  <si>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</si>
  <si>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</si>
  <si>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</si>
  <si>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</si>
  <si>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</si>
  <si>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</si>
  <si>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</si>
  <si>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</si>
  <si>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</si>
  <si>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</si>
  <si>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</si>
  <si>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</si>
  <si>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</si>
  <si>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</si>
  <si>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</si>
  <si>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</si>
  <si>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</si>
  <si>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</si>
  <si>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</si>
  <si>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</si>
  <si>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</si>
  <si>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</si>
  <si>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</si>
  <si>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</si>
  <si>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</si>
  <si>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</si>
  <si>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</si>
  <si>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</si>
  <si>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</si>
  <si>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</si>
  <si>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</si>
  <si>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</si>
  <si>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</si>
  <si>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</si>
  <si>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</si>
  <si>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</si>
  <si>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</si>
  <si>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</si>
  <si>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</si>
  <si>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</si>
  <si>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</si>
  <si>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</si>
  <si>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</si>
  <si>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</si>
  <si>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</si>
  <si>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</si>
  <si>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</si>
  <si>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</si>
  <si>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</si>
  <si>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</si>
  <si>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</si>
  <si>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</si>
  <si>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</si>
  <si>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</si>
  <si>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</si>
  <si>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</si>
  <si>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</si>
  <si>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</si>
  <si>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</si>
  <si>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</si>
  <si>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</si>
  <si>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</si>
  <si>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</si>
  <si>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</si>
  <si>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</si>
  <si>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</si>
  <si>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</si>
  <si>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</si>
  <si>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</si>
  <si>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</si>
  <si>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</si>
  <si>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</si>
  <si>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</si>
  <si>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</si>
  <si>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</si>
  <si>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</si>
  <si>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</si>
  <si>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</si>
  <si>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</si>
  <si>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</si>
  <si>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</si>
  <si>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</si>
  <si>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</si>
  <si>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</si>
  <si>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</si>
  <si>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</si>
  <si>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</si>
  <si>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</si>
  <si>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</si>
  <si>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</si>
  <si>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</si>
  <si>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</si>
  <si>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</si>
  <si>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</si>
  <si>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</si>
  <si>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</si>
  <si>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</si>
  <si>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</si>
  <si>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</si>
  <si>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</si>
  <si>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</si>
  <si>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</si>
  <si>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</si>
  <si>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</si>
  <si>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</si>
  <si>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</si>
  <si>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</si>
  <si>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</si>
  <si>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</si>
  <si>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</si>
  <si>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</si>
  <si>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</si>
  <si>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</si>
  <si>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</si>
  <si>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</si>
  <si>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</si>
  <si>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</si>
  <si>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</si>
  <si>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</si>
  <si>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</si>
  <si>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</si>
  <si>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</si>
  <si>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</si>
  <si>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</si>
  <si>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</si>
  <si>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</si>
  <si>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</si>
  <si>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</si>
  <si>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</si>
  <si>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</si>
  <si>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</si>
  <si>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</si>
  <si>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</si>
  <si>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</si>
  <si>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</si>
  <si>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</si>
  <si>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</si>
  <si>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</si>
  <si>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</si>
  <si>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</si>
  <si>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</si>
  <si>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</si>
  <si>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</si>
  <si>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</si>
  <si>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</si>
  <si>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</si>
  <si>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</si>
  <si>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</si>
  <si>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</si>
  <si>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</si>
  <si>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</si>
  <si>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</si>
  <si>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</si>
  <si>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</si>
  <si>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</si>
  <si>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</si>
  <si>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</si>
  <si>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</si>
  <si>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</si>
  <si>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</si>
  <si>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</si>
  <si>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</si>
  <si>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</si>
  <si>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</si>
  <si>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</si>
  <si>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</si>
  <si>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</si>
  <si>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</si>
  <si>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</si>
  <si>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</si>
  <si>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</si>
  <si>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</si>
  <si>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</si>
  <si>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</si>
  <si>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</si>
  <si>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</si>
  <si>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</si>
  <si>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</si>
  <si>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</si>
  <si>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</si>
  <si>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</si>
  <si>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</si>
  <si>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</si>
  <si>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</si>
  <si>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</si>
  <si>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</si>
  <si>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</si>
  <si>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</si>
  <si>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</si>
  <si>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</si>
  <si>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</si>
  <si>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</si>
  <si>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</si>
  <si>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</si>
  <si>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</si>
  <si>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</si>
  <si>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</si>
  <si>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</si>
  <si>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</si>
  <si>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</si>
  <si>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</si>
  <si>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</si>
  <si>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</si>
  <si>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</si>
  <si>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</si>
  <si>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</si>
  <si>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</si>
  <si>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</si>
  <si>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</si>
  <si>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</si>
  <si>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</si>
  <si>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</si>
  <si>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</si>
  <si>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</si>
  <si>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</si>
  <si>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</si>
  <si>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</si>
  <si>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</si>
  <si>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</si>
  <si>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</si>
  <si>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</si>
  <si>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</si>
  <si>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</si>
  <si>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</si>
  <si>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</si>
  <si>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</si>
  <si>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</si>
  <si>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</si>
  <si>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</si>
  <si>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</si>
  <si>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</si>
  <si>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</si>
  <si>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</si>
  <si>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</si>
  <si>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</si>
  <si>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</si>
  <si>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</si>
  <si>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</si>
  <si>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</si>
  <si>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</si>
  <si>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</si>
  <si>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</si>
  <si>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</si>
  <si>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</si>
  <si>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</si>
  <si>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</si>
  <si>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</si>
  <si>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</si>
  <si>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</si>
  <si>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</si>
  <si>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</si>
  <si>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</si>
  <si>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</si>
  <si>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</si>
  <si>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</si>
  <si>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</si>
  <si>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</si>
  <si>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</si>
  <si>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</si>
  <si>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</si>
  <si>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</si>
  <si>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</si>
  <si>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</si>
  <si>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</si>
  <si>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</si>
  <si>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</si>
  <si>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</si>
  <si>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</si>
  <si>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</si>
  <si>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</si>
  <si>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</si>
  <si>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</si>
  <si>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</si>
  <si>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</si>
  <si>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</si>
  <si>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</si>
  <si>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</si>
  <si>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</si>
  <si>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</si>
  <si>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</si>
  <si>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</si>
  <si>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</si>
  <si>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</si>
  <si>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</si>
  <si>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</si>
  <si>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</si>
  <si>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</si>
  <si>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</si>
  <si>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</si>
  <si>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</si>
  <si>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</si>
  <si>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</si>
  <si>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</si>
  <si>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</si>
  <si>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</si>
  <si>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</si>
  <si>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</si>
  <si>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</si>
  <si>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</si>
  <si>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</si>
  <si>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</si>
  <si>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</si>
  <si>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</si>
  <si>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</si>
  <si>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</si>
  <si>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</si>
  <si>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</si>
  <si>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</si>
  <si>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</si>
  <si>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</si>
  <si>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</si>
  <si>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</si>
  <si>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</si>
  <si>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</si>
  <si>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</si>
  <si>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</si>
  <si>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</si>
  <si>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</si>
  <si>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</si>
  <si>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</si>
  <si>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</si>
  <si>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</si>
  <si>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</si>
  <si>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</si>
  <si>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</si>
  <si>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</si>
  <si>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</si>
  <si>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</si>
  <si>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</si>
  <si>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</si>
  <si>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</si>
  <si>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</si>
  <si>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</si>
  <si>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</si>
  <si>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</si>
  <si>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</si>
  <si>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</si>
  <si>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</si>
  <si>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</si>
  <si>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</si>
  <si>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</si>
  <si>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</si>
  <si>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</si>
  <si>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</si>
  <si>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</si>
  <si>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</si>
  <si>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</si>
  <si>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</si>
  <si>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</si>
  <si>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</si>
  <si>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</si>
  <si>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</si>
  <si>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</si>
  <si>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</si>
  <si>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</si>
  <si>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</si>
  <si>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</si>
  <si>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</si>
  <si>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</si>
  <si>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</si>
  <si>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</si>
  <si>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</si>
  <si>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</si>
  <si>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</si>
  <si>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</si>
  <si>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</si>
  <si>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</si>
  <si>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</si>
  <si>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</si>
  <si>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</si>
  <si>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</si>
  <si>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</si>
  <si>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</si>
  <si>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</si>
  <si>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</si>
  <si>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</si>
  <si>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</si>
  <si>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</si>
  <si>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</si>
  <si>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</si>
  <si>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</si>
  <si>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</si>
  <si>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</si>
  <si>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</si>
  <si>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</si>
  <si>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</si>
  <si>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</si>
  <si>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</si>
  <si>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</si>
  <si>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</si>
  <si>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</si>
  <si>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</si>
  <si>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</si>
  <si>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</si>
  <si>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</si>
  <si>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</si>
  <si>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</si>
  <si>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</si>
  <si>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</si>
  <si>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</si>
  <si>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</si>
  <si>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</si>
  <si>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</si>
  <si>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</si>
  <si>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</si>
  <si>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</si>
  <si>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</si>
  <si>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</si>
  <si>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</si>
  <si>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</si>
  <si>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</si>
  <si>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</si>
  <si>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</si>
  <si>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</si>
  <si>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</si>
  <si>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</si>
  <si>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</si>
  <si>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</si>
  <si>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</si>
  <si>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</si>
  <si>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</si>
  <si>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</si>
  <si>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</si>
  <si>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</si>
  <si>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</si>
  <si>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</si>
  <si>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</si>
  <si>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</si>
  <si>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</si>
  <si>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</si>
  <si>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</si>
  <si>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</si>
  <si>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</si>
  <si>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</si>
  <si>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</si>
  <si>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</si>
  <si>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</si>
  <si>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</si>
  <si>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</si>
  <si>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</si>
  <si>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</si>
  <si>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</si>
  <si>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</si>
  <si>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</si>
  <si>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</si>
  <si>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</si>
  <si>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</si>
  <si>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</si>
  <si>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</si>
  <si>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</si>
  <si>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</si>
  <si>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</si>
  <si>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</si>
  <si>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</si>
  <si>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</si>
  <si>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</si>
  <si>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</si>
  <si>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</si>
  <si>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</si>
  <si>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</si>
  <si>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</si>
  <si>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</si>
  <si>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</si>
  <si>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</si>
  <si>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</si>
  <si>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</si>
  <si>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</si>
  <si>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</si>
  <si>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</si>
  <si>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</si>
  <si>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</si>
  <si>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</si>
  <si>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</si>
  <si>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</si>
  <si>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</si>
  <si>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</si>
  <si>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</si>
  <si>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</si>
  <si>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</si>
  <si>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</si>
  <si>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</si>
  <si>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</si>
  <si>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</si>
  <si>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</si>
  <si>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</si>
  <si>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</si>
  <si>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</si>
  <si>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</si>
  <si>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</si>
  <si>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</si>
  <si>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</si>
  <si>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</si>
  <si>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</si>
  <si>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</si>
  <si>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</si>
  <si>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</si>
  <si>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</si>
  <si>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</si>
  <si>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</si>
  <si>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</si>
  <si>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</si>
  <si>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</si>
  <si>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</si>
  <si>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</si>
  <si>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</si>
  <si>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</si>
  <si>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</si>
  <si>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</si>
  <si>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</si>
  <si>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</si>
  <si>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</si>
  <si>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</si>
  <si>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</si>
  <si>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</si>
  <si>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</si>
  <si>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</si>
  <si>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</si>
  <si>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</si>
  <si>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</si>
  <si>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</si>
  <si>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</si>
  <si>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</si>
  <si>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</si>
  <si>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</si>
  <si>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</si>
  <si>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</si>
  <si>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</si>
  <si>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</si>
  <si>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</si>
  <si>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</si>
  <si>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</si>
  <si>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</si>
  <si>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</si>
  <si>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</si>
  <si>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</si>
  <si>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</si>
  <si>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</si>
  <si>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</si>
  <si>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</si>
  <si>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</si>
  <si>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</si>
  <si>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</si>
  <si>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</si>
  <si>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</si>
  <si>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</si>
  <si>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</si>
  <si>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</si>
  <si>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</si>
  <si>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</si>
  <si>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</si>
  <si>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</si>
  <si>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</si>
  <si>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</si>
  <si>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</si>
  <si>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</si>
  <si>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</si>
  <si>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</si>
  <si>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</si>
  <si>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</si>
  <si>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</si>
  <si>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</si>
  <si>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</si>
  <si>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</si>
  <si>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</si>
  <si>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</si>
  <si>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</si>
  <si>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</si>
  <si>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</si>
  <si>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</si>
  <si>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</si>
  <si>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</si>
  <si>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</si>
  <si>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</si>
  <si>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</si>
  <si>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</si>
  <si>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</si>
  <si>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</si>
  <si>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</si>
  <si>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</si>
  <si>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</si>
  <si>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</si>
  <si>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</si>
  <si>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</si>
  <si>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</si>
  <si>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</si>
  <si>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</si>
  <si>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</si>
  <si>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</si>
  <si>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</si>
  <si>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</si>
  <si>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</si>
  <si>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</si>
  <si>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</si>
  <si>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</si>
  <si>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</si>
  <si>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</si>
  <si>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</si>
  <si>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</si>
  <si>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</si>
  <si>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</si>
  <si>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</si>
  <si>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</si>
  <si>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</si>
  <si>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</si>
  <si>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</si>
  <si>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</si>
  <si>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</si>
  <si>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</si>
  <si>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</si>
  <si>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</si>
  <si>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</si>
  <si>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</si>
  <si>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</si>
  <si>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</si>
  <si>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</si>
  <si>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</si>
  <si>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</si>
  <si>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</si>
  <si>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</si>
  <si>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</si>
  <si>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</si>
  <si>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</si>
  <si>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</si>
  <si>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</si>
  <si>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</si>
  <si>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</si>
  <si>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</si>
  <si>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</si>
  <si>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</si>
  <si>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</si>
  <si>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</si>
  <si>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</si>
  <si>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</si>
  <si>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</si>
  <si>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</si>
  <si>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</si>
  <si>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</si>
  <si>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</si>
  <si>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</si>
  <si>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</si>
  <si>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</si>
  <si>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</si>
  <si>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</si>
  <si>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</si>
  <si>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</si>
  <si>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</si>
  <si>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</si>
  <si>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</si>
  <si>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</si>
  <si>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</si>
  <si>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</si>
  <si>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</si>
  <si>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</si>
  <si>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</si>
  <si>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</si>
  <si>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</si>
  <si>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</si>
  <si>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</si>
  <si>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</si>
  <si>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</si>
  <si>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</si>
  <si>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</si>
  <si>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</si>
  <si>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</si>
  <si>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</si>
  <si>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</si>
  <si>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</si>
  <si>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</si>
  <si>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</si>
  <si>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</si>
  <si>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</si>
  <si>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</si>
  <si>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</si>
  <si>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</si>
  <si>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</si>
  <si>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</si>
  <si>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</si>
  <si>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</si>
  <si>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</si>
  <si>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</si>
  <si>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</si>
  <si>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</si>
  <si>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</si>
  <si>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</si>
  <si>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</si>
  <si>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</si>
  <si>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</si>
  <si>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</si>
  <si>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</si>
  <si>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</si>
  <si>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</si>
  <si>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</si>
  <si>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</si>
  <si>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</si>
  <si>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</si>
  <si>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</si>
  <si>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</si>
  <si>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</si>
  <si>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</si>
  <si>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</si>
  <si>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</si>
  <si>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</si>
  <si>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</si>
  <si>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</si>
  <si>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</si>
  <si>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</si>
  <si>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</si>
  <si>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</si>
  <si>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</si>
  <si>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</si>
  <si>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</si>
  <si>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</si>
  <si>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</si>
  <si>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</si>
  <si>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</si>
  <si>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</si>
  <si>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</si>
  <si>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</si>
  <si>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</si>
  <si>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</si>
  <si>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</si>
  <si>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</si>
  <si>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</si>
  <si>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</si>
  <si>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</si>
  <si>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</si>
  <si>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</si>
  <si>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</si>
  <si>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</si>
  <si>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</si>
  <si>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</si>
  <si>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</si>
  <si>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</si>
  <si>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</si>
  <si>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</si>
  <si>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</si>
  <si>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</si>
  <si>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</si>
  <si>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</si>
  <si>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</si>
  <si>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</si>
  <si>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</si>
  <si>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</si>
  <si>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</si>
  <si>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</si>
  <si>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</si>
  <si>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</si>
  <si>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</si>
  <si>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</si>
  <si>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</si>
  <si>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</si>
  <si>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</si>
  <si>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</si>
  <si>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</si>
  <si>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</si>
  <si>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</si>
  <si>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</si>
  <si>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</si>
  <si>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</si>
  <si>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</si>
  <si>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</si>
  <si>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</si>
  <si>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</si>
  <si>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</si>
  <si>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</si>
  <si>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</si>
  <si>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</si>
  <si>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</si>
  <si>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</si>
  <si>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</si>
  <si>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</si>
  <si>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</si>
  <si>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</si>
  <si>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</si>
  <si>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</si>
  <si>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</si>
  <si>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</si>
  <si>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</si>
  <si>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</si>
  <si>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</si>
  <si>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</si>
  <si>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</si>
  <si>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</si>
  <si>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</si>
  <si>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</si>
  <si>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</si>
  <si>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</si>
  <si>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</si>
  <si>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</si>
  <si>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</si>
  <si>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</si>
  <si>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</si>
  <si>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</si>
  <si>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</si>
  <si>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</si>
  <si>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</si>
  <si>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</si>
  <si>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</si>
  <si>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</si>
  <si>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</si>
  <si>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</si>
  <si>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</si>
  <si>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</si>
  <si>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</si>
  <si>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</si>
  <si>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</si>
  <si>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</si>
  <si>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</si>
  <si>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</si>
  <si>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</si>
  <si>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</si>
  <si>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</si>
  <si>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</si>
  <si>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</si>
  <si>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</si>
  <si>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</si>
  <si>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</si>
  <si>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</si>
  <si>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</si>
  <si>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</si>
  <si>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</si>
  <si>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</si>
  <si>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</si>
  <si>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</si>
  <si>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</si>
  <si>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</si>
  <si>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</si>
  <si>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</si>
  <si>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</si>
  <si>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</si>
  <si>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</si>
  <si>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</si>
  <si>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</si>
  <si>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</si>
  <si>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</si>
  <si>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</si>
  <si>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</si>
  <si>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</si>
  <si>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</si>
  <si>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</si>
  <si>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</si>
  <si>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</si>
  <si>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</si>
  <si>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</si>
  <si>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</si>
  <si>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</si>
  <si>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</si>
  <si>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</si>
  <si>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</si>
  <si>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</si>
  <si>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</si>
  <si>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</si>
  <si>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</si>
  <si>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</si>
  <si>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</si>
  <si>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</si>
  <si>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</si>
  <si>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</si>
  <si>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</si>
  <si>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</si>
  <si>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</si>
  <si>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</si>
  <si>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</si>
  <si>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</si>
  <si>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</si>
  <si>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</si>
  <si>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</si>
  <si>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</si>
  <si>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</si>
  <si>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</si>
  <si>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</si>
  <si>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</si>
  <si>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</si>
  <si>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</si>
  <si>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</si>
  <si>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</si>
  <si>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</si>
  <si>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</si>
  <si>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</si>
  <si>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</si>
  <si>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</si>
  <si>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</si>
  <si>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</si>
  <si>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</si>
  <si>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</si>
  <si>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</si>
  <si>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</si>
  <si>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</si>
  <si>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</si>
  <si>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</si>
  <si>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</si>
  <si>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</si>
  <si>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</si>
  <si>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</si>
  <si>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</si>
  <si>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</si>
  <si>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</si>
  <si>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</si>
  <si>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</si>
  <si>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</si>
  <si>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</si>
  <si>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</si>
  <si>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</si>
  <si>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</si>
  <si>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</si>
  <si>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</si>
  <si>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</si>
  <si>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</si>
  <si>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</si>
  <si>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</si>
  <si>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</si>
  <si>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</si>
  <si>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</si>
  <si>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</si>
  <si>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</si>
  <si>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</si>
  <si>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</si>
  <si>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</si>
  <si>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</si>
  <si>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</si>
  <si>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</si>
  <si>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</si>
  <si>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</si>
  <si>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</si>
  <si>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</si>
  <si>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</si>
  <si>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</si>
  <si>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</si>
  <si>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</si>
  <si>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</si>
  <si>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</si>
  <si>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</si>
  <si>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</si>
  <si>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</si>
  <si>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</si>
  <si>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</si>
  <si>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</si>
  <si>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</si>
  <si>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</si>
  <si>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</si>
  <si>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</si>
  <si>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</si>
  <si>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</si>
  <si>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</si>
  <si>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</si>
  <si>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</si>
  <si>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</si>
  <si>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</si>
  <si>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</si>
  <si>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</si>
  <si>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</si>
  <si>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</si>
  <si>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</si>
  <si>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</si>
  <si>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</si>
  <si>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</si>
  <si>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</si>
  <si>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</si>
  <si>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</si>
  <si>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</si>
  <si>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</si>
  <si>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</si>
  <si>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</si>
  <si>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</si>
  <si>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</si>
  <si>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</si>
  <si>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</si>
  <si>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</si>
  <si>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</si>
  <si>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</si>
  <si>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</si>
  <si>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</si>
  <si>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</si>
  <si>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</si>
  <si>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</si>
  <si>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</si>
  <si>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</si>
  <si>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</si>
  <si>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</si>
  <si>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</si>
  <si>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</si>
  <si>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</si>
  <si>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</si>
  <si>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</si>
  <si>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</si>
  <si>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</si>
  <si>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</si>
  <si>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</si>
  <si>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</si>
  <si>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</si>
  <si>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</si>
  <si>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</si>
  <si>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</si>
  <si>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</si>
  <si>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</si>
  <si>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</si>
  <si>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</si>
  <si>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</si>
  <si>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</si>
  <si>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</si>
  <si>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</si>
  <si>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</si>
  <si>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</si>
  <si>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</si>
  <si>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</si>
  <si>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</si>
  <si>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</si>
  <si>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</si>
  <si>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</si>
  <si>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</si>
  <si>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</si>
  <si>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</si>
  <si>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</si>
  <si>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</si>
  <si>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</si>
  <si>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</si>
  <si>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</si>
  <si>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</si>
  <si>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</si>
  <si>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</si>
  <si>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</si>
  <si>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</si>
  <si>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</si>
  <si>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</si>
  <si>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</si>
  <si>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</si>
  <si>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</si>
  <si>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</si>
  <si>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</si>
  <si>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</si>
  <si>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</si>
  <si>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</si>
  <si>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</si>
  <si>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</si>
  <si>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</si>
  <si>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</si>
  <si>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</si>
  <si>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</si>
  <si>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</si>
  <si>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</si>
  <si>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</si>
  <si>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</si>
  <si>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</si>
  <si>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</si>
  <si>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</si>
  <si>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</si>
  <si>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</si>
  <si>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</si>
  <si>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</si>
  <si>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</si>
  <si>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</si>
  <si>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</si>
  <si>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</si>
  <si>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</si>
  <si>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</si>
  <si>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</si>
  <si>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</si>
  <si>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</si>
  <si>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</si>
  <si>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</si>
  <si>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</si>
  <si>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</si>
  <si>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</si>
  <si>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</si>
  <si>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</si>
  <si>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</si>
  <si>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</si>
  <si>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</si>
  <si>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</si>
  <si>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</si>
  <si>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</si>
  <si>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</si>
  <si>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</si>
  <si>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</si>
  <si>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</si>
  <si>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</si>
  <si>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</si>
  <si>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</si>
  <si>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</si>
  <si>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</si>
  <si>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</si>
  <si>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</si>
  <si>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</si>
  <si>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</si>
  <si>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</si>
  <si>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</si>
  <si>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</si>
  <si>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</si>
  <si>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</si>
  <si>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</si>
  <si>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</si>
  <si>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</si>
  <si>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</si>
  <si>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</si>
  <si>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</si>
  <si>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</si>
  <si>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</si>
  <si>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</si>
  <si>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</si>
  <si>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</si>
  <si>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</si>
  <si>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</si>
  <si>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</si>
  <si>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</si>
  <si>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</si>
  <si>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</si>
  <si>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</si>
  <si>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</si>
  <si>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</si>
  <si>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</si>
  <si>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</si>
  <si>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</si>
  <si>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</si>
  <si>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</si>
  <si>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</si>
  <si>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</si>
  <si>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</si>
  <si>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</si>
  <si>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</si>
  <si>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</si>
  <si>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</si>
  <si>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</si>
  <si>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</si>
  <si>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</si>
  <si>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</si>
  <si>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</si>
  <si>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</si>
  <si>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</si>
  <si>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</si>
  <si>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</si>
  <si>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</si>
  <si>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</si>
  <si>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</si>
  <si>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</si>
  <si>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</si>
  <si>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</si>
  <si>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</si>
  <si>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</si>
  <si>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</si>
  <si>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</si>
  <si>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</si>
  <si>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</si>
  <si>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</si>
  <si>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</si>
  <si>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</si>
  <si>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</si>
  <si>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</si>
  <si>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</si>
  <si>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</si>
  <si>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</si>
  <si>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</si>
  <si>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</si>
  <si>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</si>
  <si>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</si>
  <si>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</si>
  <si>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</si>
  <si>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</si>
  <si>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</si>
  <si>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</si>
  <si>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</si>
  <si>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</si>
  <si>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</si>
  <si>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</si>
  <si>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</si>
  <si>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</si>
  <si>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</si>
  <si>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</si>
  <si>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</si>
  <si>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</si>
  <si>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</si>
  <si>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</si>
  <si>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</si>
  <si>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</si>
  <si>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</si>
  <si>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</si>
  <si>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</si>
  <si>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</si>
  <si>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</si>
  <si>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</si>
  <si>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</si>
  <si>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</si>
  <si>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</si>
  <si>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</si>
  <si>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</si>
  <si>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</si>
  <si>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</si>
  <si>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</si>
  <si>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</si>
  <si>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</si>
  <si>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</si>
  <si>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</si>
  <si>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</si>
  <si>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</si>
  <si>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</si>
  <si>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</si>
  <si>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</si>
  <si>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</si>
  <si>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</si>
  <si>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</si>
  <si>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</si>
  <si>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</si>
  <si>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</si>
  <si>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</si>
  <si>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</si>
  <si>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</si>
  <si>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</si>
  <si>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</si>
  <si>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</si>
  <si>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</si>
  <si>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</si>
  <si>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</si>
  <si>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</si>
  <si>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</si>
  <si>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</si>
  <si>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</si>
  <si>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</si>
  <si>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</si>
  <si>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</si>
  <si>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</si>
  <si>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</si>
  <si>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</si>
  <si>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</si>
  <si>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</si>
  <si>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</si>
  <si>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</si>
  <si>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</si>
  <si>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</si>
  <si>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</si>
  <si>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</si>
  <si>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</si>
  <si>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</si>
  <si>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</si>
  <si>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</si>
  <si>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</si>
  <si>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</si>
  <si>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</si>
  <si>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</si>
  <si>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</si>
  <si>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</si>
  <si>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</si>
  <si>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</si>
  <si>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</si>
  <si>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</si>
  <si>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</si>
  <si>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</si>
  <si>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</si>
  <si>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</si>
  <si>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</si>
  <si>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</si>
  <si>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</si>
  <si>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</si>
  <si>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</si>
  <si>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</si>
  <si>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</si>
  <si>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</si>
  <si>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</si>
  <si>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</si>
  <si>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</si>
  <si>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</si>
  <si>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</si>
  <si>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</si>
  <si>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</si>
  <si>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</si>
  <si>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</si>
  <si>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</si>
  <si>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</si>
  <si>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</si>
  <si>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</si>
  <si>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</si>
  <si>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</si>
  <si>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</si>
  <si>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</si>
  <si>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</si>
  <si>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</si>
  <si>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</si>
  <si>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</si>
  <si>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</si>
  <si>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</si>
  <si>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</si>
  <si>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</si>
  <si>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</si>
  <si>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</si>
  <si>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</si>
  <si>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</si>
  <si>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</si>
  <si>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</si>
  <si>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</si>
  <si>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</si>
  <si>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</si>
  <si>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</si>
  <si>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</si>
  <si>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</si>
  <si>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</si>
  <si>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</si>
  <si>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</si>
  <si>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</si>
  <si>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</si>
  <si>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</si>
  <si>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</si>
  <si>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</si>
  <si>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</si>
  <si>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</si>
  <si>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</si>
  <si>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</si>
  <si>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</si>
  <si>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</si>
  <si>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</si>
  <si>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</si>
  <si>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</si>
  <si>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</si>
  <si>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</si>
  <si>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</si>
  <si>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</si>
  <si>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</si>
  <si>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</si>
  <si>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</si>
  <si>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</si>
  <si>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</si>
  <si>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</si>
  <si>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</si>
  <si>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</si>
  <si>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</si>
  <si>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</si>
  <si>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</si>
  <si>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</si>
  <si>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</si>
  <si>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</si>
  <si>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</si>
  <si>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</si>
  <si>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</si>
  <si>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</si>
  <si>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</si>
  <si>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</si>
  <si>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</si>
  <si>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</si>
  <si>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</si>
  <si>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</si>
  <si>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</si>
  <si>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</si>
  <si>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</si>
  <si>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</si>
  <si>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</si>
  <si>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</si>
  <si>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</si>
  <si>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</si>
  <si>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</si>
  <si>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</si>
  <si>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</si>
  <si>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</si>
  <si>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</si>
  <si>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</si>
  <si>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</si>
  <si>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</si>
  <si>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</si>
  <si>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</si>
  <si>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</si>
  <si>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</si>
  <si>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</si>
  <si>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</si>
  <si>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</si>
  <si>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</si>
  <si>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</si>
  <si>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</si>
  <si>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</si>
  <si>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</si>
  <si>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</si>
  <si>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</si>
  <si>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</si>
  <si>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</si>
  <si>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</si>
  <si>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</si>
  <si>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</si>
  <si>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</si>
  <si>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</si>
  <si>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</si>
  <si>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</si>
  <si>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</si>
  <si>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</si>
  <si>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</si>
  <si>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</si>
  <si>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</si>
  <si>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</si>
  <si>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</si>
  <si>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</si>
  <si>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</si>
  <si>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</si>
  <si>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</si>
  <si>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</si>
  <si>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</si>
  <si>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</si>
  <si>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</si>
  <si>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</si>
  <si>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</si>
  <si>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</si>
  <si>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</si>
  <si>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</si>
  <si>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</si>
  <si>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</si>
  <si>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</si>
  <si>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</si>
  <si>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</si>
  <si>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</si>
  <si>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</si>
  <si>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</si>
  <si>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</si>
  <si>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</si>
  <si>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</si>
  <si>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</si>
  <si>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</si>
  <si>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</si>
  <si>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</si>
  <si>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</si>
  <si>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</si>
  <si>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</si>
  <si>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</si>
  <si>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</si>
  <si>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</si>
  <si>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</si>
  <si>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</si>
  <si>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</si>
  <si>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</si>
  <si>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</si>
  <si>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</si>
  <si>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</si>
  <si>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</si>
  <si>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</si>
  <si>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</si>
  <si>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</si>
  <si>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</si>
  <si>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</si>
  <si>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</si>
  <si>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</si>
  <si>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</si>
  <si>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</si>
  <si>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</si>
  <si>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</si>
  <si>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</si>
  <si>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</si>
  <si>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</si>
  <si>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</si>
  <si>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</si>
  <si>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</si>
  <si>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</si>
  <si>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</si>
  <si>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</si>
  <si>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</si>
  <si>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</si>
  <si>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</si>
  <si>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</si>
  <si>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</si>
  <si>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</si>
  <si>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</si>
  <si>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</si>
  <si>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</si>
  <si>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</si>
  <si>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</si>
  <si>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</si>
  <si>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</si>
  <si>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</si>
  <si>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</si>
  <si>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</si>
  <si>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</si>
  <si>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</si>
  <si>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</si>
  <si>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</si>
  <si>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</si>
  <si>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</si>
  <si>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</si>
  <si>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</si>
  <si>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</si>
  <si>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</si>
  <si>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</si>
  <si>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</si>
  <si>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</si>
  <si>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</si>
  <si>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</si>
  <si>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</si>
  <si>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</si>
  <si>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</si>
  <si>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</si>
  <si>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</si>
  <si>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</si>
  <si>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</si>
  <si>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</si>
  <si>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</si>
  <si>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</si>
  <si>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</si>
  <si>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</si>
  <si>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</si>
  <si>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</si>
  <si>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</si>
  <si>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</si>
  <si>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</si>
  <si>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</si>
  <si>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</si>
  <si>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</si>
  <si>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</si>
  <si>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</si>
  <si>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</si>
  <si>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</si>
  <si>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</si>
  <si>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</si>
  <si>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</si>
  <si>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</si>
  <si>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</si>
  <si>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</si>
  <si>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</si>
  <si>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</si>
  <si>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</si>
  <si>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</si>
  <si>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</si>
  <si>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</si>
  <si>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</si>
  <si>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</si>
  <si>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</si>
  <si>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</si>
  <si>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</si>
  <si>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</si>
  <si>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</si>
  <si>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</si>
  <si>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</si>
  <si>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</si>
  <si>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</si>
  <si>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</si>
  <si>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</si>
  <si>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</si>
  <si>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</si>
  <si>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</si>
  <si>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</si>
  <si>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</si>
  <si>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</si>
  <si>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</si>
  <si>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</si>
  <si>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</si>
  <si>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</si>
  <si>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</si>
  <si>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</si>
  <si>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</si>
  <si>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</si>
  <si>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</si>
  <si>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</si>
  <si>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</si>
  <si>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</si>
  <si>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</si>
  <si>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</si>
  <si>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</si>
  <si>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</si>
  <si>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</si>
  <si>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</si>
  <si>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</si>
  <si>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</si>
  <si>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</si>
  <si>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</si>
  <si>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</si>
  <si>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</si>
  <si>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</si>
  <si>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</si>
  <si>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</si>
  <si>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</si>
  <si>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</si>
  <si>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</si>
  <si>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</si>
  <si>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</si>
  <si>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</si>
  <si>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</si>
  <si>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</si>
  <si>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</si>
  <si>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</si>
  <si>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</si>
  <si>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</si>
  <si>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</si>
  <si>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</si>
  <si>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</si>
  <si>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</si>
  <si>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</si>
  <si>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</si>
  <si>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</si>
  <si>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</si>
  <si>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</si>
  <si>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</si>
  <si>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</si>
  <si>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</si>
  <si>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</si>
  <si>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</si>
  <si>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</si>
  <si>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</si>
  <si>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</si>
  <si>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</si>
  <si>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</si>
  <si>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</si>
  <si>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</si>
  <si>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</si>
  <si>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</si>
  <si>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</si>
  <si>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</si>
  <si>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</si>
  <si>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</si>
  <si>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</si>
  <si>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</si>
  <si>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</si>
  <si>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</si>
  <si>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</si>
  <si>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</si>
  <si>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</si>
  <si>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</si>
  <si>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</si>
  <si>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</si>
  <si>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</si>
  <si>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</si>
  <si>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</si>
  <si>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</si>
  <si>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</si>
  <si>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</si>
  <si>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</si>
  <si>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</si>
  <si>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</si>
  <si>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</si>
  <si>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</si>
  <si>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</si>
  <si>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</si>
  <si>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</si>
  <si>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</si>
  <si>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</si>
  <si>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</si>
  <si>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</si>
  <si>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</si>
  <si>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</si>
  <si>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</si>
  <si>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</si>
  <si>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</si>
  <si>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</si>
  <si>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</si>
  <si>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</si>
  <si>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</si>
  <si>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</si>
  <si>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</si>
  <si>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</si>
  <si>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</si>
  <si>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</si>
  <si>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</si>
  <si>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</si>
  <si>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</si>
  <si>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</si>
  <si>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</si>
  <si>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</si>
  <si>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</si>
  <si>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</si>
  <si>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</si>
  <si>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</si>
  <si>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</si>
  <si>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</si>
  <si>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</si>
  <si>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</si>
  <si>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</si>
  <si>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</si>
  <si>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</si>
  <si>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</si>
  <si>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</si>
  <si>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</si>
  <si>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</si>
  <si>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</si>
  <si>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</si>
  <si>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</si>
  <si>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</si>
  <si>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</si>
  <si>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</si>
  <si>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</si>
  <si>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</si>
  <si>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</si>
  <si>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</si>
  <si>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</si>
  <si>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</si>
  <si>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</si>
  <si>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</si>
  <si>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</si>
  <si>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</si>
  <si>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</si>
  <si>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</si>
  <si>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</si>
  <si>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</si>
  <si>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</si>
  <si>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</si>
  <si>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</si>
  <si>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</si>
  <si>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</si>
  <si>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</si>
  <si>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</si>
  <si>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</si>
  <si>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</si>
  <si>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</si>
  <si>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</si>
  <si>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</si>
  <si>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</si>
  <si>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</si>
  <si>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</si>
  <si>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</si>
  <si>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</si>
  <si>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</si>
  <si>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</si>
  <si>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</si>
  <si>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</si>
  <si>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</si>
  <si>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</si>
  <si>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</si>
  <si>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</si>
  <si>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</si>
  <si>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</si>
  <si>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</si>
  <si>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</si>
  <si>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</si>
  <si>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</si>
  <si>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</si>
  <si>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</si>
  <si>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</si>
  <si>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</si>
  <si>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</si>
  <si>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</si>
  <si>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</si>
  <si>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</si>
  <si>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</si>
  <si>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</si>
  <si>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</si>
  <si>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</si>
  <si>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</si>
  <si>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</si>
  <si>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</si>
  <si>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</si>
  <si>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</si>
  <si>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</si>
  <si>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</si>
  <si>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</si>
  <si>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</si>
  <si>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</si>
  <si>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</si>
  <si>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</si>
  <si>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</si>
  <si>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</si>
  <si>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</si>
  <si>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</si>
  <si>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</si>
  <si>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</si>
  <si>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</si>
  <si>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</si>
  <si>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</si>
  <si>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</si>
  <si>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</si>
  <si>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</si>
  <si>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</si>
  <si>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</si>
  <si>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</si>
  <si>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</si>
  <si>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</si>
  <si>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</si>
  <si>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</si>
  <si>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</si>
  <si>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</si>
  <si>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</si>
  <si>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</si>
  <si>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</si>
  <si>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</si>
  <si>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</si>
  <si>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</si>
  <si>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</si>
  <si>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</si>
  <si>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</si>
  <si>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</si>
  <si>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</si>
  <si>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</si>
  <si>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</si>
  <si>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</si>
  <si>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</si>
  <si>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</si>
  <si>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</si>
  <si>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</si>
  <si>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</si>
  <si>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</si>
  <si>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</si>
  <si>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</si>
  <si>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</si>
  <si>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</si>
  <si>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</si>
  <si>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</si>
  <si>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</si>
  <si>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</si>
  <si>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</si>
  <si>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</si>
  <si>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</si>
  <si>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</si>
  <si>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</si>
  <si>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</si>
  <si>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</si>
  <si>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</si>
  <si>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</si>
  <si>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</si>
  <si>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</si>
  <si>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</si>
  <si>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</si>
  <si>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</si>
  <si>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</si>
  <si>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</si>
  <si>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</si>
  <si>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</si>
  <si>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</si>
  <si>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</si>
  <si>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</si>
  <si>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</si>
  <si>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</si>
  <si>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</si>
  <si>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</si>
  <si>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</si>
  <si>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</si>
  <si>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</si>
  <si>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</si>
  <si>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</si>
  <si>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</si>
  <si>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</si>
  <si>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</si>
  <si>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</si>
  <si>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</si>
  <si>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</si>
  <si>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</si>
  <si>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</si>
  <si>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</si>
  <si>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</si>
  <si>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</si>
  <si>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</si>
  <si>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</si>
  <si>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</si>
  <si>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</si>
  <si>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</si>
  <si>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</si>
  <si>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</si>
  <si>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</si>
  <si>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</si>
  <si>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</si>
  <si>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</si>
  <si>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</si>
  <si>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</si>
  <si>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</si>
  <si>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</si>
  <si>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</si>
  <si>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</si>
  <si>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</si>
  <si>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</si>
  <si>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</si>
  <si>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</si>
  <si>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</si>
  <si>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</si>
  <si>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</si>
  <si>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</si>
  <si>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</si>
  <si>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</si>
  <si>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</si>
  <si>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</si>
  <si>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</si>
  <si>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</si>
  <si>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</si>
  <si>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</si>
  <si>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</si>
  <si>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</si>
  <si>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</si>
  <si>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</si>
  <si>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</si>
  <si>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</si>
  <si>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</si>
  <si>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</si>
  <si>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</si>
  <si>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</si>
  <si>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</si>
  <si>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</si>
  <si>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</si>
  <si>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</si>
  <si>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</si>
  <si>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</si>
  <si>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</si>
  <si>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</si>
  <si>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</si>
  <si>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</si>
  <si>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</si>
  <si>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</si>
  <si>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</si>
  <si>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</si>
  <si>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</si>
  <si>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</si>
  <si>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</si>
  <si>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</si>
  <si>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</si>
  <si>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</si>
  <si>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</si>
  <si>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</si>
  <si>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</si>
  <si>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</si>
  <si>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</si>
  <si>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</si>
  <si>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</si>
  <si>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</si>
  <si>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</si>
  <si>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</si>
  <si>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</si>
  <si>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</si>
  <si>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</si>
  <si>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</si>
  <si>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</si>
  <si>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</si>
  <si>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</si>
  <si>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</si>
  <si>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</si>
  <si>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</si>
  <si>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</si>
  <si>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</si>
  <si>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</si>
  <si>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</si>
  <si>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</si>
  <si>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</si>
  <si>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</si>
  <si>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</si>
  <si>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</si>
  <si>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</si>
  <si>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</si>
  <si>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</si>
  <si>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</si>
  <si>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</si>
  <si>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</si>
  <si>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</si>
  <si>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</si>
  <si>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</si>
  <si>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</si>
  <si>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</si>
  <si>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</si>
  <si>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</si>
  <si>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</si>
  <si>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</si>
  <si>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</si>
  <si>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</si>
  <si>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</si>
  <si>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</si>
  <si>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</si>
  <si>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</si>
  <si>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</si>
  <si>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</si>
  <si>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</si>
  <si>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</si>
  <si>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</si>
  <si>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</si>
  <si>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</si>
  <si>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</si>
  <si>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</si>
  <si>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</si>
  <si>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</si>
  <si>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</si>
  <si>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</si>
  <si>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</si>
  <si>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</si>
  <si>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</si>
  <si>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</si>
  <si>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</si>
  <si>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</si>
  <si>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</si>
  <si>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</si>
  <si>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</si>
  <si>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</si>
  <si>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</si>
  <si>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</si>
  <si>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</si>
  <si>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</si>
  <si>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</si>
  <si>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</si>
  <si>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</si>
  <si>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</si>
  <si>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</si>
  <si>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</si>
  <si>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</si>
  <si>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</si>
  <si>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</si>
  <si>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</si>
  <si>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</si>
  <si>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</si>
  <si>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</si>
  <si>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</si>
  <si>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</si>
  <si>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</si>
  <si>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</si>
  <si>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</si>
  <si>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</si>
  <si>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</si>
  <si>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</si>
  <si>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</si>
  <si>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</si>
  <si>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</si>
  <si>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</si>
  <si>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</si>
  <si>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</si>
  <si>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</si>
  <si>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</si>
  <si>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</si>
  <si>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</si>
  <si>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</si>
  <si>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</si>
  <si>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</si>
  <si>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</si>
  <si>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</si>
  <si>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</si>
  <si>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</si>
  <si>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</si>
  <si>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</si>
  <si>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</si>
  <si>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</si>
  <si>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</si>
  <si>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</si>
  <si>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</si>
  <si>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</si>
  <si>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</si>
  <si>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</si>
  <si>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</si>
  <si>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</si>
  <si>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</si>
  <si>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</si>
  <si>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</si>
  <si>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</si>
  <si>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</si>
  <si>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</si>
  <si>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</si>
  <si>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</si>
  <si>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</si>
  <si>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</si>
  <si>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</si>
  <si>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</si>
  <si>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</si>
  <si>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</si>
  <si>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</si>
  <si>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</si>
  <si>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</si>
  <si>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</si>
  <si>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</si>
  <si>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</si>
  <si>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</si>
  <si>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</si>
  <si>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</si>
  <si>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</si>
  <si>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</si>
  <si>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</si>
  <si>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</si>
  <si>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</si>
  <si>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</si>
  <si>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</si>
  <si>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</si>
  <si>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</si>
  <si>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</si>
  <si>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</si>
  <si>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</si>
  <si>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</si>
  <si>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</si>
  <si>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</si>
  <si>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</si>
  <si>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</si>
  <si>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</si>
  <si>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</si>
  <si>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</si>
  <si>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</si>
  <si>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</si>
  <si>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</si>
  <si>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</si>
  <si>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</si>
  <si>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</si>
  <si>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</si>
  <si>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</si>
  <si>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</si>
  <si>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</si>
  <si>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</si>
  <si>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</si>
  <si>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</si>
  <si>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</si>
  <si>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</si>
  <si>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</si>
  <si>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</si>
  <si>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</si>
  <si>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</si>
  <si>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</si>
  <si>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</si>
  <si>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</si>
  <si>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</si>
  <si>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</si>
  <si>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</si>
  <si>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</si>
  <si>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</si>
  <si>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</si>
  <si>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</si>
  <si>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</si>
  <si>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</si>
  <si>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</si>
  <si>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</si>
  <si>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</si>
  <si>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</si>
  <si>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</si>
  <si>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</si>
  <si>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</si>
  <si>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</si>
  <si>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</si>
  <si>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</si>
  <si>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</si>
  <si>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</si>
  <si>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</si>
  <si>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</si>
  <si>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</si>
  <si>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</si>
  <si>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</si>
  <si>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</si>
  <si>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</si>
  <si>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</si>
  <si>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</si>
  <si>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</si>
  <si>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</si>
  <si>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</si>
  <si>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</si>
  <si>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</si>
  <si>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</si>
  <si>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</si>
  <si>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</si>
  <si>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</si>
  <si>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</si>
  <si>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</si>
  <si>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</si>
  <si>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</si>
  <si>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</si>
  <si>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</si>
  <si>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</si>
  <si>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</si>
  <si>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</si>
  <si>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</si>
  <si>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</si>
  <si>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</si>
  <si>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</si>
  <si>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</si>
  <si>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</si>
  <si>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</si>
  <si>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</si>
  <si>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</si>
  <si>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</si>
  <si>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</si>
  <si>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</si>
  <si>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</si>
  <si>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</si>
  <si>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</si>
  <si>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</si>
  <si>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</si>
  <si>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</si>
  <si>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</si>
  <si>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</si>
  <si>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</si>
  <si>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</si>
  <si>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</si>
  <si>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</si>
  <si>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</si>
  <si>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</si>
  <si>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</si>
  <si>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</si>
  <si>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</si>
  <si>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</si>
  <si>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</si>
  <si>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</si>
  <si>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</si>
  <si>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</si>
  <si>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</si>
  <si>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</si>
  <si>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</si>
  <si>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</si>
  <si>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</si>
  <si>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</si>
  <si>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</si>
  <si>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</si>
  <si>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</si>
  <si>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</si>
  <si>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</si>
  <si>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</si>
  <si>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</si>
  <si>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</si>
  <si>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</si>
  <si>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</si>
  <si>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</si>
  <si>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</si>
  <si>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</si>
  <si>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</si>
  <si>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</si>
  <si>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</si>
  <si>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</si>
  <si>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</si>
  <si>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</si>
  <si>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</si>
  <si>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</si>
  <si>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</si>
  <si>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</si>
  <si>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</si>
  <si>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</si>
  <si>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</si>
  <si>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</si>
  <si>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</si>
  <si>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</si>
  <si>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</si>
  <si>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</si>
  <si>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</si>
  <si>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</si>
  <si>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</si>
  <si>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</si>
  <si>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</si>
  <si>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</si>
  <si>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</si>
  <si>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</si>
  <si>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</si>
  <si>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</si>
  <si>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</si>
  <si>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</si>
  <si>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</si>
  <si>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</si>
  <si>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</si>
  <si>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</si>
  <si>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</si>
  <si>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</si>
  <si>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</si>
  <si>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</si>
  <si>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</si>
  <si>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</si>
  <si>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</si>
  <si>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</si>
  <si>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</si>
  <si>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</si>
  <si>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</si>
  <si>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</si>
  <si>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</si>
  <si>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</si>
  <si>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</si>
  <si>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</si>
  <si>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</si>
  <si>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</si>
  <si>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</si>
  <si>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</si>
  <si>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</si>
  <si>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</si>
  <si>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</si>
  <si>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</si>
  <si>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</si>
  <si>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</si>
  <si>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</si>
  <si>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</si>
  <si>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</si>
  <si>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</si>
  <si>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</si>
  <si>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</si>
  <si>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</si>
  <si>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</si>
  <si>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</si>
  <si>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</si>
  <si>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</si>
  <si>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</si>
  <si>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</si>
  <si>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</si>
  <si>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</si>
  <si>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</si>
  <si>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</si>
  <si>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</si>
  <si>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</si>
  <si>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</si>
  <si>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</si>
  <si>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</si>
  <si>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</si>
  <si>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</si>
  <si>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</si>
  <si>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</si>
  <si>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</si>
  <si>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</si>
  <si>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</si>
  <si>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</si>
  <si>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</si>
  <si>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</si>
  <si>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</si>
  <si>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</si>
  <si>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</si>
  <si>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</si>
  <si>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</si>
  <si>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</si>
  <si>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</si>
  <si>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</si>
  <si>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</si>
  <si>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</si>
  <si>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</si>
  <si>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</si>
  <si>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</si>
  <si>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</si>
  <si>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</si>
  <si>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</si>
  <si>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</si>
  <si>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</si>
  <si>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</si>
  <si>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</si>
  <si>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</si>
  <si>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</si>
  <si>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</si>
  <si>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</si>
  <si>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</si>
  <si>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</si>
  <si>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</si>
  <si>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</si>
  <si>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</si>
  <si>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</si>
  <si>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</si>
  <si>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</si>
  <si>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</si>
  <si>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</si>
  <si>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</si>
  <si>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</si>
  <si>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</si>
  <si>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</si>
  <si>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</si>
  <si>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</si>
  <si>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</si>
  <si>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</si>
  <si>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</si>
  <si>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</si>
  <si>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</si>
  <si>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</si>
  <si>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</si>
  <si>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</si>
  <si>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</si>
  <si>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</si>
  <si>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</si>
  <si>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</si>
  <si>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</si>
  <si>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</si>
  <si>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</si>
  <si>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</si>
  <si>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</si>
  <si>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</si>
  <si>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</si>
  <si>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</si>
  <si>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</si>
  <si>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</si>
  <si>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</si>
  <si>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</si>
  <si>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</si>
  <si>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</si>
  <si>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</si>
  <si>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</si>
  <si>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</si>
  <si>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</si>
  <si>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</si>
  <si>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</si>
  <si>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</si>
  <si>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</si>
  <si>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</si>
  <si>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</si>
  <si>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</si>
  <si>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</si>
  <si>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</si>
  <si>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</si>
  <si>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</si>
  <si>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</si>
  <si>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</si>
  <si>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</si>
  <si>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</si>
  <si>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</si>
  <si>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</si>
  <si>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</si>
  <si>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</si>
  <si>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</si>
  <si>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</si>
  <si>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</si>
  <si>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</si>
  <si>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</si>
  <si>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</si>
  <si>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</si>
  <si>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</si>
  <si>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</si>
  <si>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</si>
  <si>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</si>
  <si>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</si>
  <si>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</si>
  <si>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</si>
  <si>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</si>
  <si>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</si>
  <si>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</si>
  <si>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</si>
  <si>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</si>
  <si>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</si>
  <si>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</si>
  <si>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</si>
  <si>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</si>
  <si>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</si>
  <si>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</si>
  <si>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</si>
  <si>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</si>
  <si>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</si>
  <si>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</si>
  <si>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</si>
  <si>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</si>
  <si>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</si>
  <si>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</si>
  <si>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</si>
  <si>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</si>
  <si>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</si>
  <si>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</si>
  <si>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</si>
  <si>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</si>
  <si>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</si>
  <si>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</si>
  <si>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</si>
  <si>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</si>
  <si>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</si>
  <si>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</si>
  <si>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</si>
  <si>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</si>
  <si>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</si>
  <si>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</si>
  <si>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</si>
  <si>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</si>
  <si>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</si>
  <si>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</si>
  <si>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</si>
  <si>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</si>
  <si>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</si>
  <si>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</si>
  <si>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</si>
  <si>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</si>
  <si>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</si>
  <si>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</si>
  <si>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</si>
  <si>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</si>
  <si>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</si>
  <si>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</si>
  <si>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</si>
  <si>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</si>
  <si>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</si>
  <si>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</si>
  <si>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</si>
  <si>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</si>
  <si>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</si>
  <si>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</si>
  <si>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</si>
  <si>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</si>
  <si>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</si>
  <si>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</si>
  <si>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</si>
  <si>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</si>
  <si>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</si>
  <si>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</si>
  <si>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</si>
  <si>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</si>
  <si>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</si>
  <si>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</si>
  <si>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</si>
  <si>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</si>
  <si>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</si>
  <si>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</si>
  <si>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</si>
  <si>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</si>
  <si>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</si>
  <si>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</si>
  <si>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</si>
  <si>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</si>
  <si>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</si>
  <si>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</si>
  <si>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</si>
  <si>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</si>
  <si>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</si>
  <si>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</si>
  <si>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</si>
  <si>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</si>
  <si>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</si>
  <si>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</si>
  <si>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</si>
  <si>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</si>
  <si>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</si>
  <si>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</si>
  <si>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</si>
  <si>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</si>
  <si>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</si>
  <si>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</si>
  <si>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</si>
  <si>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</si>
  <si>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</si>
  <si>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</si>
  <si>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</si>
  <si>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</si>
  <si>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</si>
  <si>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</si>
  <si>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</si>
  <si>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</si>
  <si>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</si>
  <si>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</si>
  <si>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</si>
  <si>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</si>
  <si>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</si>
  <si>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</si>
  <si>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</si>
  <si>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</si>
  <si>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</si>
  <si>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</si>
  <si>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</si>
  <si>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</si>
  <si>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</si>
  <si>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</si>
  <si>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</si>
  <si>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</si>
  <si>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</si>
  <si>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</si>
  <si>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</si>
  <si>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</si>
  <si>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</si>
  <si>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</si>
  <si>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</si>
  <si>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</si>
  <si>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</si>
  <si>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</si>
  <si>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</si>
  <si>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</si>
  <si>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</si>
  <si>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</si>
  <si>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</si>
  <si>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</si>
  <si>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</si>
  <si>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</si>
  <si>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</si>
  <si>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</si>
  <si>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</si>
  <si>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</si>
  <si>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</si>
  <si>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</si>
  <si>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</si>
  <si>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</si>
  <si>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</si>
  <si>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</si>
  <si>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</si>
  <si>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</si>
  <si>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</si>
  <si>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</si>
  <si>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</si>
  <si>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</si>
  <si>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</si>
  <si>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</si>
  <si>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</si>
  <si>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</si>
  <si>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</si>
  <si>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</si>
  <si>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</si>
  <si>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</si>
  <si>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</si>
  <si>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</si>
  <si>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</si>
  <si>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</si>
  <si>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</si>
  <si>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</si>
  <si>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</si>
  <si>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</si>
  <si>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</si>
  <si>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</si>
  <si>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</si>
  <si>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</si>
  <si>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</si>
  <si>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</si>
  <si>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</si>
  <si>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</si>
  <si>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</si>
  <si>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</si>
  <si>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</si>
  <si>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</si>
  <si>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</si>
  <si>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</si>
  <si>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</si>
  <si>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</si>
  <si>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</si>
  <si>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</si>
  <si>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</si>
  <si>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</si>
  <si>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</si>
  <si>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</si>
  <si>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</si>
  <si>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</si>
  <si>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</si>
  <si>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</si>
  <si>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</si>
  <si>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</si>
  <si>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</si>
  <si>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</si>
  <si>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</si>
  <si>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</si>
  <si>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</si>
  <si>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</si>
  <si>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</si>
  <si>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</si>
  <si>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</si>
  <si>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</si>
  <si>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</si>
  <si>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</si>
  <si>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</si>
  <si>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</si>
  <si>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</si>
  <si>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</si>
  <si>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</si>
  <si>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</si>
  <si>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</si>
  <si>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</si>
  <si>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</si>
  <si>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</si>
  <si>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</si>
  <si>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</si>
  <si>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</si>
  <si>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</si>
  <si>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</si>
  <si>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</si>
  <si>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</si>
  <si>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</si>
  <si>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</si>
  <si>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</si>
  <si>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</si>
  <si>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</si>
  <si>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</si>
  <si>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</si>
  <si>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</si>
  <si>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</si>
  <si>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</si>
  <si>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</si>
  <si>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</si>
  <si>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</si>
  <si>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</si>
  <si>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</si>
  <si>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</si>
  <si>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</si>
  <si>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</si>
  <si>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</si>
  <si>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</si>
  <si>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</si>
  <si>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</si>
  <si>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</si>
  <si>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</si>
  <si>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</si>
  <si>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</si>
  <si>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</si>
  <si>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</si>
  <si>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</si>
  <si>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</si>
  <si>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</si>
  <si>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</si>
  <si>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</si>
  <si>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</si>
  <si>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</si>
  <si>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</si>
  <si>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</si>
  <si>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</si>
  <si>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</si>
  <si>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</si>
  <si>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</si>
  <si>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</si>
  <si>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</si>
  <si>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</si>
  <si>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</si>
  <si>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</si>
  <si>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</si>
  <si>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</si>
  <si>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</si>
  <si>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</si>
  <si>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</si>
  <si>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</si>
  <si>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</si>
  <si>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</si>
  <si>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</si>
  <si>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</si>
  <si>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</si>
  <si>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</si>
  <si>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</si>
  <si>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</si>
  <si>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</si>
  <si>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</si>
  <si>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</si>
  <si>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</si>
  <si>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</si>
  <si>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</si>
  <si>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</si>
  <si>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</si>
  <si>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</si>
  <si>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</si>
  <si>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</si>
  <si>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</si>
  <si>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</si>
  <si>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</si>
  <si>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</si>
  <si>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</si>
  <si>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</si>
  <si>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</si>
  <si>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</si>
  <si>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</si>
  <si>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</si>
  <si>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</si>
  <si>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</si>
  <si>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</si>
  <si>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</si>
  <si>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</si>
  <si>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</si>
  <si>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</si>
  <si>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</si>
  <si>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</si>
  <si>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</si>
  <si>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</si>
  <si>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</si>
  <si>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</si>
  <si>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</si>
  <si>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</si>
  <si>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</si>
  <si>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</si>
  <si>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</si>
  <si>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</si>
  <si>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</si>
  <si>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</si>
  <si>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</si>
  <si>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</si>
  <si>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</si>
  <si>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</si>
  <si>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</si>
  <si>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</si>
  <si>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</si>
  <si>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</si>
  <si>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</si>
  <si>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</si>
  <si>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</si>
  <si>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</si>
  <si>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</si>
  <si>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</si>
  <si>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</si>
  <si>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</si>
  <si>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</si>
  <si>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</si>
  <si>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</si>
  <si>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</si>
  <si>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</si>
  <si>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</si>
  <si>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</si>
  <si>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</si>
  <si>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</si>
  <si>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</si>
  <si>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</si>
  <si>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</si>
  <si>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</si>
  <si>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</si>
  <si>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</si>
  <si>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</si>
  <si>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</si>
  <si>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</si>
  <si>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</si>
  <si>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</si>
  <si>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</si>
  <si>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</si>
  <si>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</si>
  <si>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</si>
  <si>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</si>
  <si>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</si>
  <si>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</si>
  <si>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</si>
  <si>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</si>
  <si>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</si>
  <si>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</si>
  <si>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</si>
  <si>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</si>
  <si>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</si>
  <si>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</si>
  <si>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</si>
  <si>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</si>
  <si>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</si>
  <si>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</si>
  <si>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</si>
  <si>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</si>
  <si>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</si>
  <si>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</si>
  <si>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</si>
  <si>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</si>
  <si>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</si>
  <si>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</si>
  <si>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</si>
  <si>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</si>
  <si>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</si>
  <si>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</si>
  <si>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</si>
  <si>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</si>
  <si>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</si>
  <si>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</si>
  <si>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</si>
  <si>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</si>
  <si>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</si>
  <si>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</si>
  <si>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</si>
  <si>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</si>
  <si>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</si>
  <si>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</si>
  <si>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</si>
  <si>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</si>
  <si>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</si>
  <si>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</si>
  <si>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</si>
  <si>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</si>
  <si>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</si>
  <si>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</si>
  <si>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</si>
  <si>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</si>
  <si>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</si>
  <si>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</si>
  <si>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</si>
  <si>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</si>
  <si>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</si>
  <si>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</si>
  <si>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</si>
  <si>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</si>
  <si>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</si>
  <si>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</si>
  <si>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</si>
  <si>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</si>
  <si>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</si>
  <si>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</si>
  <si>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</si>
  <si>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</si>
  <si>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</si>
  <si>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</si>
  <si>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</si>
  <si>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</si>
  <si>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</si>
  <si>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</si>
  <si>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</si>
  <si>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</si>
  <si>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</si>
  <si>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</si>
  <si>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</si>
  <si>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</si>
  <si>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</si>
  <si>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</si>
  <si>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</si>
  <si>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</si>
  <si>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</si>
  <si>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</si>
  <si>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</si>
  <si>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</si>
  <si>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</si>
  <si>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</si>
  <si>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</si>
  <si>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</si>
  <si>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</si>
  <si>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</si>
  <si>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</si>
  <si>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</si>
  <si>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</si>
  <si>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</si>
  <si>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</si>
  <si>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</si>
  <si>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</si>
  <si>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</si>
  <si>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</si>
  <si>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</si>
  <si>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</si>
  <si>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</si>
  <si>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</si>
  <si>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</si>
  <si>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</si>
  <si>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</si>
  <si>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</si>
  <si>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</si>
  <si>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</si>
  <si>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</si>
  <si>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</si>
  <si>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</si>
  <si>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</si>
  <si>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</si>
  <si>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</si>
  <si>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</si>
  <si>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</si>
  <si>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</si>
  <si>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</si>
  <si>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</si>
  <si>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</si>
  <si>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</si>
  <si>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</si>
  <si>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</si>
  <si>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</si>
  <si>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</si>
  <si>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</si>
  <si>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</si>
  <si>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</si>
  <si>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</si>
  <si>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</si>
  <si>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</si>
  <si>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</si>
  <si>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</si>
  <si>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</si>
  <si>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</si>
  <si>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</si>
  <si>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</si>
  <si>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</si>
  <si>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</si>
  <si>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</si>
  <si>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</si>
  <si>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</si>
  <si>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</si>
  <si>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</si>
  <si>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</si>
  <si>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</si>
  <si>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</si>
  <si>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</si>
  <si>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</si>
  <si>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</si>
  <si>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</si>
  <si>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</si>
  <si>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</si>
  <si>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</si>
  <si>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</si>
  <si>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</si>
  <si>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</si>
  <si>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</si>
  <si>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</si>
  <si>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</si>
  <si>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</si>
  <si>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</si>
  <si>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</si>
  <si>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</si>
  <si>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</si>
  <si>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</si>
  <si>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</si>
  <si>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</si>
  <si>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</si>
  <si>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</si>
  <si>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</si>
  <si>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</si>
  <si>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</si>
  <si>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</si>
  <si>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</si>
  <si>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</si>
  <si>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</si>
  <si>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</si>
  <si>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</si>
  <si>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</si>
  <si>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</si>
  <si>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</si>
  <si>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</si>
  <si>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</si>
  <si>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</si>
  <si>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</si>
  <si>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</si>
  <si>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</si>
  <si>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</si>
  <si>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</si>
  <si>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</si>
  <si>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</si>
  <si>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</si>
  <si>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</si>
  <si>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</si>
  <si>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</si>
  <si>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</si>
  <si>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</si>
  <si>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</si>
  <si>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</si>
  <si>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</si>
  <si>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</si>
  <si>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</si>
  <si>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</si>
  <si>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</si>
  <si>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</si>
  <si>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</si>
  <si>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</si>
  <si>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</si>
  <si>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</si>
  <si>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</si>
  <si>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</si>
  <si>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</si>
  <si>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</si>
  <si>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</si>
  <si>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</si>
  <si>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</si>
  <si>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</si>
  <si>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</si>
  <si>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</si>
  <si>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</si>
  <si>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</si>
  <si>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</si>
  <si>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</si>
  <si>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</si>
  <si>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</si>
  <si>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</si>
  <si>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</si>
  <si>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</si>
  <si>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</si>
  <si>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</si>
  <si>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</si>
  <si>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</si>
  <si>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</si>
  <si>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</si>
  <si>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</si>
  <si>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</si>
  <si>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</si>
  <si>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</si>
  <si>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</si>
  <si>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</si>
  <si>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</si>
  <si>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</si>
  <si>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</si>
  <si>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</si>
  <si>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</si>
  <si>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</si>
  <si>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</si>
  <si>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</si>
  <si>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</si>
  <si>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</si>
  <si>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</si>
  <si>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</si>
  <si>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</si>
  <si>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</si>
  <si>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</si>
  <si>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</si>
  <si>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</si>
  <si>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</si>
  <si>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</si>
  <si>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</si>
  <si>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</si>
  <si>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</si>
  <si>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</si>
  <si>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</si>
  <si>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</si>
  <si>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</si>
  <si>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</si>
  <si>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</si>
  <si>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</si>
  <si>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</si>
  <si>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</si>
  <si>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</si>
  <si>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</si>
  <si>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</si>
  <si>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</si>
  <si>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</si>
  <si>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</si>
  <si>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</si>
  <si>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</si>
  <si>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</si>
  <si>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</si>
  <si>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</si>
  <si>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</si>
  <si>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</si>
  <si>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</si>
  <si>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</si>
  <si>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</si>
  <si>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</si>
  <si>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</si>
  <si>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</si>
  <si>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</si>
  <si>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</si>
  <si>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</si>
  <si>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</si>
  <si>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</si>
  <si>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</si>
  <si>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</si>
  <si>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</si>
  <si>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</si>
  <si>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</si>
  <si>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</si>
  <si>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</si>
  <si>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</si>
  <si>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</si>
  <si>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</si>
  <si>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</si>
  <si>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</si>
  <si>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</si>
  <si>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</si>
  <si>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</si>
  <si>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</si>
  <si>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</si>
  <si>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</si>
  <si>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</si>
  <si>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</si>
  <si>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</si>
  <si>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</si>
  <si>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</si>
  <si>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</si>
  <si>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</si>
  <si>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</si>
  <si>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</si>
  <si>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</si>
  <si>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</si>
  <si>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</si>
  <si>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</si>
  <si>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</si>
  <si>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</si>
  <si>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</si>
  <si>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</si>
  <si>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</si>
  <si>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</si>
  <si>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</si>
  <si>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</si>
  <si>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</si>
  <si>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</si>
  <si>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</si>
  <si>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</si>
  <si>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</si>
  <si>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</si>
  <si>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</si>
  <si>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</si>
  <si>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</si>
  <si>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</si>
  <si>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</si>
  <si>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</si>
  <si>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</si>
  <si>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</si>
  <si>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</si>
  <si>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</si>
  <si>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</si>
  <si>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</si>
  <si>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</si>
  <si>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</si>
  <si>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</si>
  <si>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</si>
  <si>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</si>
  <si>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</si>
  <si>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</si>
  <si>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</si>
  <si>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</si>
  <si>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</si>
  <si>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</si>
  <si>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</si>
  <si>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</si>
  <si>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</si>
  <si>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</si>
  <si>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</si>
  <si>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</si>
  <si>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</si>
  <si>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</si>
  <si>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</si>
  <si>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</si>
  <si>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</si>
  <si>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</si>
  <si>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</si>
  <si>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</si>
  <si>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</si>
  <si>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</si>
  <si>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</si>
  <si>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</si>
  <si>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</si>
  <si>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</si>
  <si>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</si>
  <si>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</si>
  <si>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</si>
  <si>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</si>
  <si>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</si>
  <si>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</si>
  <si>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</si>
  <si>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</si>
  <si>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</si>
  <si>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</si>
  <si>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</si>
  <si>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</si>
  <si>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</si>
  <si>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</si>
  <si>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</si>
  <si>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</si>
  <si>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</si>
  <si>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</si>
  <si>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</si>
  <si>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</si>
  <si>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</si>
  <si>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</si>
  <si>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</si>
  <si>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</si>
  <si>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</si>
  <si>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</si>
  <si>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</si>
  <si>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</si>
  <si>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</si>
  <si>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</si>
  <si>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</si>
  <si>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</si>
  <si>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</si>
  <si>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</si>
  <si>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</si>
  <si>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</si>
  <si>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</si>
  <si>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</si>
  <si>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</si>
  <si>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</si>
  <si>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</si>
  <si>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</si>
  <si>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</si>
  <si>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</si>
  <si>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</si>
  <si>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</si>
  <si>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</si>
  <si>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</si>
  <si>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</si>
  <si>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</si>
  <si>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</si>
  <si>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</si>
  <si>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</si>
  <si>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</si>
  <si>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</si>
  <si>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</si>
  <si>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</si>
  <si>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</si>
  <si>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</si>
  <si>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</si>
  <si>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</si>
  <si>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</si>
  <si>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</si>
  <si>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</si>
  <si>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</si>
  <si>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</si>
  <si>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</si>
  <si>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</si>
  <si>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</si>
  <si>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</si>
  <si>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</si>
  <si>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</si>
  <si>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</si>
  <si>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</si>
  <si>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</si>
  <si>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</si>
  <si>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</si>
  <si>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</si>
  <si>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</si>
  <si>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</si>
  <si>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</si>
  <si>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</si>
  <si>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</si>
  <si>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</si>
  <si>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</si>
  <si>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</si>
  <si>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</si>
  <si>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</si>
  <si>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</si>
  <si>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</si>
  <si>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</si>
  <si>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</si>
  <si>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</si>
  <si>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</si>
  <si>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</si>
  <si>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</si>
  <si>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</si>
  <si>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</si>
  <si>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</si>
  <si>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</si>
  <si>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</si>
  <si>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</si>
  <si>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</si>
  <si>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</si>
  <si>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</si>
  <si>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</si>
  <si>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</si>
  <si>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</si>
  <si>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</si>
  <si>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</si>
  <si>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</si>
  <si>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</si>
  <si>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</si>
  <si>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</si>
  <si>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</si>
  <si>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</si>
  <si>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</si>
  <si>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</si>
  <si>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</si>
  <si>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</si>
  <si>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</si>
  <si>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</si>
  <si>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</si>
  <si>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</si>
  <si>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</si>
  <si>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</si>
  <si>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</si>
  <si>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</si>
  <si>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</si>
  <si>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</si>
  <si>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</si>
  <si>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</si>
  <si>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</si>
  <si>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</si>
  <si>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</si>
  <si>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</si>
  <si>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</si>
  <si>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</si>
  <si>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</si>
  <si>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</si>
  <si>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</si>
  <si>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</si>
  <si>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</si>
  <si>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</si>
  <si>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</si>
  <si>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</si>
  <si>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</si>
  <si>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</si>
  <si>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</si>
  <si>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</si>
  <si>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</si>
  <si>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</si>
  <si>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</si>
  <si>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</si>
  <si>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</si>
  <si>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</si>
  <si>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</si>
  <si>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</si>
  <si>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</si>
  <si>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</si>
  <si>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</si>
  <si>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</si>
  <si>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</si>
  <si>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</si>
  <si>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</si>
  <si>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</si>
  <si>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</si>
  <si>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</si>
  <si>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</si>
  <si>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</si>
  <si>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</si>
  <si>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</si>
  <si>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</si>
  <si>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</si>
  <si>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</si>
  <si>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</si>
  <si>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</si>
  <si>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</si>
  <si>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</si>
  <si>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</si>
  <si>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</si>
  <si>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</si>
  <si>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</si>
  <si>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</si>
  <si>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</si>
  <si>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</si>
  <si>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</si>
  <si>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</si>
  <si>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</si>
  <si>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</si>
  <si>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</si>
  <si>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</si>
  <si>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</si>
  <si>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</si>
  <si>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</si>
  <si>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</si>
  <si>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</si>
  <si>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</si>
  <si>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</si>
  <si>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</si>
  <si>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</si>
  <si>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</si>
  <si>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</si>
  <si>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</si>
  <si>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</si>
  <si>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</si>
  <si>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</si>
  <si>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</si>
  <si>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</si>
  <si>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</si>
  <si>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</si>
  <si>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</si>
  <si>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</si>
  <si>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</si>
  <si>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</si>
  <si>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</si>
  <si>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</si>
  <si>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</si>
  <si>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</si>
  <si>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</si>
  <si>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</si>
  <si>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</si>
  <si>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</si>
  <si>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</si>
  <si>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</si>
  <si>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</si>
  <si>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</si>
  <si>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</si>
  <si>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</si>
  <si>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</si>
  <si>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</si>
  <si>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</si>
  <si>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</si>
  <si>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</si>
  <si>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</si>
  <si>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</si>
  <si>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</si>
  <si>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</si>
  <si>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</si>
  <si>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</si>
  <si>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</si>
  <si>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</si>
  <si>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</si>
  <si>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</si>
  <si>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</si>
  <si>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</si>
  <si>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</si>
  <si>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</si>
  <si>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</si>
  <si>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</si>
  <si>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</si>
  <si>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</si>
  <si>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</si>
  <si>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</si>
  <si>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</si>
  <si>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</si>
  <si>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</si>
  <si>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</si>
  <si>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</si>
  <si>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</si>
  <si>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</si>
  <si>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</si>
  <si>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</si>
  <si>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</si>
  <si>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</si>
  <si>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</si>
  <si>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</si>
  <si>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</si>
  <si>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</si>
  <si>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</si>
  <si>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</si>
  <si>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</si>
  <si>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</si>
  <si>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</si>
  <si>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</si>
  <si>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</si>
  <si>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</si>
  <si>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</si>
  <si>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</si>
  <si>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</si>
  <si>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</si>
  <si>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</si>
  <si>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</si>
  <si>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</si>
  <si>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</si>
  <si>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</si>
  <si>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</si>
  <si>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</si>
  <si>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</si>
  <si>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</si>
  <si>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</si>
  <si>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</si>
  <si>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</si>
  <si>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</si>
  <si>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</si>
  <si>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</si>
  <si>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</si>
  <si>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</si>
  <si>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</si>
  <si>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</si>
  <si>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</si>
  <si>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</si>
  <si>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</si>
  <si>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</si>
  <si>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</si>
  <si>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</si>
  <si>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</si>
  <si>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</si>
  <si>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</si>
  <si>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</si>
  <si>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</si>
  <si>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</si>
  <si>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</si>
  <si>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</si>
  <si>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</si>
  <si>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</si>
  <si>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</si>
  <si>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</si>
  <si>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</si>
  <si>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</si>
  <si>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</si>
  <si>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</si>
  <si>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</si>
  <si>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</si>
  <si>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</si>
  <si>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</si>
  <si>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</si>
  <si>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</si>
  <si>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</si>
  <si>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</si>
  <si>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</si>
  <si>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</si>
  <si>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</si>
  <si>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</si>
  <si>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</si>
  <si>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</si>
  <si>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</si>
  <si>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</si>
  <si>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</si>
  <si>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</si>
  <si>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</si>
  <si>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</si>
  <si>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</si>
  <si>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</si>
  <si>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</si>
  <si>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</si>
  <si>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</si>
  <si>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</si>
  <si>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</si>
  <si>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</si>
  <si>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</si>
  <si>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</si>
  <si>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</si>
  <si>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</si>
  <si>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</si>
  <si>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</si>
  <si>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</si>
  <si>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</si>
  <si>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</si>
  <si>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</si>
  <si>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</si>
  <si>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</si>
  <si>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</si>
  <si>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</si>
  <si>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</si>
  <si>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</si>
  <si>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</si>
  <si>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</si>
  <si>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</si>
  <si>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</si>
  <si>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</si>
  <si>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</si>
  <si>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</si>
  <si>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</si>
  <si>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</si>
  <si>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</si>
  <si>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</si>
  <si>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</si>
  <si>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</si>
  <si>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</si>
  <si>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</si>
  <si>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</si>
  <si>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</si>
  <si>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</si>
  <si>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</si>
  <si>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</si>
  <si>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</si>
  <si>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</si>
  <si>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</si>
  <si>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</si>
  <si>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</si>
  <si>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</si>
  <si>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</si>
  <si>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</si>
  <si>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</si>
  <si>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</si>
  <si>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</si>
  <si>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</si>
  <si>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</si>
  <si>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</si>
  <si>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</si>
  <si>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</si>
  <si>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</si>
  <si>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</si>
  <si>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</si>
  <si>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</si>
  <si>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</si>
  <si>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</si>
  <si>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</si>
  <si>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</si>
  <si>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</si>
  <si>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</si>
  <si>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</si>
  <si>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</si>
  <si>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</si>
  <si>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</si>
  <si>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</si>
  <si>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</si>
  <si>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</si>
  <si>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</si>
  <si>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</si>
  <si>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</si>
  <si>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</si>
  <si>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</si>
  <si>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</si>
  <si>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</si>
  <si>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</si>
  <si>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</si>
  <si>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</si>
  <si>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</si>
  <si>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</si>
  <si>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</si>
  <si>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</si>
  <si>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</si>
  <si>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</si>
  <si>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</si>
  <si>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</si>
  <si>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</si>
  <si>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</si>
  <si>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</si>
  <si>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</si>
  <si>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</si>
  <si>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</si>
  <si>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</si>
  <si>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</si>
  <si>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</si>
  <si>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</si>
  <si>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</si>
  <si>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</si>
  <si>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</si>
  <si>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</si>
  <si>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</si>
  <si>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</si>
  <si>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</si>
  <si>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</si>
  <si>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</si>
  <si>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</si>
  <si>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</si>
  <si>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</si>
  <si>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</si>
  <si>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</si>
  <si>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</si>
  <si>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</si>
  <si>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</si>
  <si>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</si>
  <si>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</si>
  <si>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</si>
  <si>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</si>
  <si>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</si>
  <si>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</si>
  <si>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</si>
  <si>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</si>
  <si>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</si>
  <si>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</si>
  <si>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</si>
  <si>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</si>
  <si>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</si>
  <si>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</si>
  <si>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</si>
  <si>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</si>
  <si>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</si>
  <si>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</si>
  <si>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</si>
  <si>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</si>
  <si>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</si>
  <si>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</si>
  <si>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</si>
  <si>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</si>
  <si>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</si>
  <si>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</si>
  <si>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</si>
  <si>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</si>
  <si>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</si>
  <si>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</si>
  <si>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</si>
  <si>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</si>
  <si>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</si>
  <si>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</si>
  <si>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</si>
  <si>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</si>
  <si>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</si>
  <si>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</si>
  <si>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</si>
  <si>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</si>
  <si>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</si>
  <si>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</si>
  <si>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</si>
  <si>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</si>
  <si>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</si>
  <si>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</si>
  <si>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</si>
  <si>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</si>
  <si>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</si>
  <si>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</si>
  <si>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</si>
  <si>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</si>
  <si>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</si>
  <si>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</si>
  <si>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</si>
  <si>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</si>
  <si>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</si>
  <si>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</si>
  <si>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</si>
  <si>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</si>
  <si>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</si>
  <si>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</si>
  <si>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</si>
  <si>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</si>
  <si>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</si>
  <si>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</si>
  <si>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</si>
  <si>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</si>
  <si>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</si>
  <si>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</si>
  <si>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</si>
  <si>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</si>
  <si>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</si>
  <si>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</si>
  <si>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</si>
  <si>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</si>
  <si>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</si>
  <si>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</si>
  <si>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</si>
  <si>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</si>
  <si>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</si>
  <si>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</si>
  <si>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</si>
  <si>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</si>
  <si>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</si>
  <si>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</si>
  <si>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</si>
  <si>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</si>
  <si>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</si>
  <si>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</si>
  <si>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</si>
  <si>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</si>
  <si>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</si>
  <si>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</si>
  <si>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</si>
  <si>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</si>
  <si>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</si>
  <si>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</si>
  <si>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</si>
  <si>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</si>
  <si>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</si>
  <si>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</si>
  <si>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</si>
  <si>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</si>
  <si>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</si>
  <si>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</si>
  <si>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</si>
  <si>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</si>
  <si>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</si>
  <si>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</si>
  <si>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</si>
  <si>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</si>
  <si>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</si>
  <si>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</si>
  <si>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</si>
  <si>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</si>
  <si>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</si>
  <si>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</si>
  <si>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</si>
  <si>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</si>
  <si>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</si>
  <si>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</si>
  <si>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</si>
  <si>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</si>
  <si>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</si>
  <si>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</si>
  <si>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</si>
  <si>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</si>
  <si>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</si>
  <si>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</si>
  <si>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</si>
  <si>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</si>
  <si>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</si>
  <si>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</si>
  <si>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</si>
  <si>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</si>
  <si>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</si>
  <si>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</si>
  <si>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</si>
  <si>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</si>
  <si>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</si>
  <si>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</si>
  <si>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</si>
  <si>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</si>
  <si>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</si>
  <si>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</si>
  <si>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</si>
  <si>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</si>
  <si>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</si>
  <si>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</si>
  <si>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</si>
  <si>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</si>
  <si>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</si>
  <si>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</si>
  <si>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</si>
  <si>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</si>
  <si>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</si>
  <si>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</si>
  <si>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</si>
  <si>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</si>
  <si>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</si>
  <si>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</si>
  <si>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</si>
  <si>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</si>
  <si>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</si>
  <si>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</si>
  <si>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</si>
  <si>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</si>
  <si>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</si>
  <si>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</si>
  <si>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</si>
  <si>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</si>
  <si>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</si>
  <si>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</si>
  <si>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</si>
  <si>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</si>
  <si>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</si>
  <si>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</si>
  <si>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</si>
  <si>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</si>
  <si>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</si>
  <si>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</si>
  <si>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</si>
  <si>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</si>
  <si>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</si>
  <si>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</si>
  <si>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</si>
  <si>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</si>
  <si>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</si>
  <si>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</si>
  <si>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</si>
  <si>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</si>
  <si>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</si>
  <si>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</si>
  <si>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</si>
  <si>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</si>
  <si>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</si>
  <si>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</si>
  <si>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</si>
  <si>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</si>
  <si>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</si>
  <si>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</si>
  <si>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</si>
  <si>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</si>
  <si>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</si>
  <si>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</si>
  <si>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</si>
  <si>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</si>
  <si>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</si>
  <si>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</si>
  <si>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</si>
  <si>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</si>
  <si>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</si>
  <si>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</si>
  <si>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</si>
  <si>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</si>
  <si>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</si>
  <si>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</si>
  <si>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</si>
  <si>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</si>
  <si>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</si>
  <si>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</si>
  <si>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</si>
  <si>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</si>
  <si>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</si>
  <si>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</si>
  <si>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</si>
  <si>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</si>
  <si>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</si>
  <si>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</si>
  <si>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</si>
  <si>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</si>
  <si>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</si>
  <si>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</si>
  <si>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</si>
  <si>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</si>
  <si>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</si>
  <si>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</si>
  <si>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</si>
  <si>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</si>
  <si>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</si>
  <si>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</si>
  <si>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</si>
  <si>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</si>
  <si>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</si>
  <si>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</si>
  <si>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</si>
  <si>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</si>
  <si>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</si>
  <si>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</si>
  <si>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</si>
  <si>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</si>
  <si>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</si>
  <si>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</si>
  <si>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</si>
  <si>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</si>
  <si>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</si>
  <si>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</si>
  <si>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</si>
  <si>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</si>
  <si>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</si>
  <si>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</si>
  <si>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</si>
  <si>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</si>
  <si>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</si>
  <si>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</si>
  <si>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</si>
  <si>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</si>
  <si>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</si>
  <si>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</si>
  <si>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</si>
  <si>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</si>
  <si>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</si>
  <si>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</si>
  <si>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</si>
  <si>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</si>
  <si>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</si>
  <si>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</si>
  <si>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</si>
  <si>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</si>
  <si>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</si>
  <si>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</si>
  <si>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</si>
  <si>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</si>
  <si>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</si>
  <si>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</si>
  <si>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</si>
  <si>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</si>
  <si>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</si>
  <si>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</si>
  <si>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</si>
  <si>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</si>
  <si>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</si>
  <si>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</si>
  <si>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</si>
  <si>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</si>
  <si>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</si>
  <si>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</si>
  <si>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</si>
  <si>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</si>
  <si>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</si>
  <si>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</si>
  <si>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</si>
  <si>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</si>
  <si>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</si>
  <si>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</si>
  <si>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</si>
  <si>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</si>
  <si>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</si>
  <si>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</si>
  <si>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</si>
  <si>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</si>
  <si>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</si>
  <si>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</si>
  <si>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</si>
  <si>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</si>
  <si>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</si>
  <si>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</si>
  <si>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</si>
  <si>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</si>
  <si>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</si>
  <si>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</si>
  <si>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</si>
  <si>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</si>
  <si>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</si>
  <si>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</si>
  <si>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</si>
  <si>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</si>
  <si>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</si>
  <si>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</si>
  <si>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</si>
  <si>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</si>
  <si>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</si>
  <si>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</si>
  <si>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</si>
  <si>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</si>
  <si>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</si>
  <si>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</si>
  <si>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</si>
  <si>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</si>
  <si>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</si>
  <si>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</si>
  <si>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</si>
  <si>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</si>
  <si>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</si>
  <si>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</si>
  <si>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</si>
  <si>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</si>
  <si>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</si>
  <si>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</si>
  <si>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</si>
  <si>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</si>
  <si>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</si>
  <si>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</si>
  <si>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</si>
  <si>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</si>
  <si>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</si>
  <si>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</si>
  <si>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</si>
  <si>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</si>
  <si>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</si>
  <si>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</si>
  <si>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</si>
  <si>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</si>
  <si>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</si>
  <si>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</si>
  <si>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</si>
  <si>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</si>
  <si>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</si>
  <si>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</si>
  <si>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</si>
  <si>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</si>
  <si>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</si>
  <si>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</si>
  <si>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</si>
  <si>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</si>
  <si>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</si>
  <si>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</si>
  <si>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</si>
  <si>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</si>
  <si>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</si>
  <si>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</si>
  <si>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</si>
  <si>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</si>
  <si>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</si>
  <si>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</si>
  <si>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</si>
  <si>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</si>
  <si>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</si>
  <si>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</si>
  <si>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</si>
  <si>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</si>
  <si>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</si>
  <si>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</si>
  <si>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</si>
  <si>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</si>
  <si>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</si>
  <si>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</si>
  <si>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</si>
  <si>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</si>
  <si>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</si>
  <si>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</si>
  <si>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</si>
  <si>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</si>
  <si>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</si>
  <si>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</si>
  <si>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</si>
  <si>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</si>
  <si>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</si>
  <si>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</si>
  <si>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</si>
  <si>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</si>
  <si>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</si>
  <si>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</si>
  <si>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</si>
  <si>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</si>
  <si>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</si>
  <si>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</si>
  <si>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</si>
  <si>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</si>
  <si>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</si>
  <si>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</si>
  <si>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</si>
  <si>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</si>
  <si>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</si>
  <si>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</si>
  <si>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</si>
  <si>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</si>
  <si>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</si>
  <si>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</si>
  <si>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</si>
  <si>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</si>
  <si>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</si>
  <si>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</si>
  <si>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</si>
  <si>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</si>
  <si>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</si>
  <si>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</si>
  <si>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</si>
  <si>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</si>
  <si>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</si>
  <si>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</si>
  <si>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</si>
  <si>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</si>
  <si>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</si>
  <si>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</si>
  <si>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</si>
  <si>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</si>
  <si>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</si>
  <si>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</si>
  <si>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</si>
  <si>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</si>
  <si>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</si>
  <si>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</si>
  <si>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</si>
  <si>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</si>
  <si>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</si>
  <si>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</si>
  <si>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</si>
  <si>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</si>
  <si>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</si>
  <si>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</si>
  <si>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</si>
  <si>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</si>
  <si>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</si>
  <si>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</si>
  <si>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</si>
  <si>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</si>
  <si>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</si>
  <si>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</si>
  <si>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</si>
  <si>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</si>
  <si>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</si>
  <si>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</si>
  <si>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</si>
  <si>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</si>
  <si>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</si>
  <si>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</si>
  <si>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</si>
  <si>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</si>
  <si>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</si>
  <si>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</si>
  <si>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</si>
  <si>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</si>
  <si>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</si>
  <si>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</si>
  <si>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</si>
  <si>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</si>
  <si>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</si>
  <si>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</si>
  <si>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</si>
  <si>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</si>
  <si>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</si>
  <si>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</si>
  <si>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</si>
  <si>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</si>
  <si>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</si>
  <si>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</si>
  <si>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</si>
  <si>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</si>
  <si>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</si>
  <si>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</si>
  <si>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</si>
  <si>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</si>
  <si>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</si>
  <si>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</si>
  <si>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</si>
  <si>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</si>
  <si>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</si>
  <si>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</si>
  <si>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</si>
  <si>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</si>
  <si>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</si>
  <si>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</si>
  <si>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</si>
  <si>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</si>
  <si>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</si>
  <si>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</si>
  <si>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</si>
  <si>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</si>
  <si>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</si>
  <si>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</si>
  <si>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</si>
  <si>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</si>
  <si>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</si>
  <si>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</si>
  <si>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</si>
  <si>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</si>
  <si>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</si>
  <si>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</si>
  <si>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</si>
  <si>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</si>
  <si>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</si>
  <si>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</si>
  <si>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</si>
  <si>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</si>
  <si>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</si>
  <si>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</si>
  <si>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</si>
  <si>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</si>
  <si>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</si>
  <si>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</si>
  <si>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</si>
  <si>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</si>
  <si>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</si>
  <si>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</si>
  <si>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</si>
  <si>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</si>
  <si>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</si>
  <si>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</si>
  <si>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</si>
  <si>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</si>
  <si>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</si>
  <si>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</si>
  <si>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</si>
  <si>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</si>
  <si>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</si>
  <si>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</si>
  <si>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</si>
  <si>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</si>
  <si>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</si>
  <si>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</si>
  <si>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</si>
  <si>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</si>
  <si>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</si>
  <si>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</si>
  <si>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</si>
  <si>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</si>
  <si>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</si>
  <si>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</si>
  <si>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</si>
  <si>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</si>
  <si>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</si>
  <si>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</si>
  <si>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</si>
  <si>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</si>
  <si>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</si>
  <si>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</si>
  <si>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</si>
  <si>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</si>
  <si>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</si>
  <si>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</si>
  <si>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</si>
  <si>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</si>
  <si>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</si>
  <si>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</si>
  <si>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</si>
  <si>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</si>
  <si>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</si>
  <si>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</si>
  <si>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</si>
  <si>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</si>
  <si>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</si>
  <si>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</si>
  <si>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</si>
  <si>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</si>
  <si>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</si>
  <si>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</si>
  <si>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</si>
  <si>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</si>
  <si>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</si>
  <si>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</si>
  <si>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</si>
  <si>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</si>
  <si>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</si>
  <si>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</si>
  <si>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</si>
  <si>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</si>
  <si>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</si>
  <si>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</si>
  <si>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</si>
  <si>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</si>
  <si>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</si>
  <si>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</si>
  <si>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</si>
  <si>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</si>
  <si>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</si>
  <si>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</si>
  <si>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</si>
  <si>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</si>
  <si>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</si>
  <si>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</si>
  <si>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</si>
  <si>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</si>
  <si>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</si>
  <si>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</si>
  <si>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</si>
  <si>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</si>
  <si>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</si>
  <si>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</si>
  <si>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</si>
  <si>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</si>
  <si>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</si>
  <si>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</si>
  <si>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</si>
  <si>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</si>
  <si>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</si>
  <si>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</si>
  <si>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</si>
  <si>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</si>
  <si>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</si>
  <si>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</si>
  <si>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</si>
  <si>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</si>
  <si>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</si>
  <si>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</si>
  <si>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</si>
  <si>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</si>
  <si>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</si>
  <si>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</si>
  <si>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</si>
  <si>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</si>
  <si>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</si>
  <si>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</si>
  <si>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</si>
  <si>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</si>
  <si>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</si>
  <si>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</si>
  <si>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</si>
  <si>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</si>
  <si>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</si>
  <si>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</si>
  <si>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</si>
  <si>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</si>
  <si>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</si>
  <si>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</si>
  <si>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</si>
  <si>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</si>
  <si>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</si>
  <si>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</si>
  <si>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</si>
  <si>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</si>
  <si>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</si>
  <si>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</si>
  <si>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</si>
  <si>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</si>
  <si>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</si>
  <si>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</si>
  <si>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</si>
  <si>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</si>
  <si>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</si>
  <si>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</si>
  <si>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</si>
  <si>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</si>
  <si>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</si>
  <si>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</si>
  <si>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</si>
  <si>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</si>
  <si>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</si>
  <si>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</si>
  <si>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</si>
  <si>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</si>
  <si>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</si>
  <si>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</si>
  <si>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</si>
  <si>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</si>
  <si>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</si>
  <si>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</si>
  <si>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</si>
  <si>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</si>
  <si>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</si>
  <si>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</si>
  <si>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</si>
  <si>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</si>
  <si>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</si>
  <si>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</si>
  <si>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</si>
  <si>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</si>
  <si>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</si>
  <si>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</si>
  <si>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</si>
  <si>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</si>
  <si>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</si>
  <si>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</si>
  <si>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</si>
  <si>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</si>
  <si>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</si>
  <si>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</si>
  <si>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</si>
  <si>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</si>
  <si>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</si>
  <si>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</si>
  <si>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</si>
  <si>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</si>
  <si>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</si>
  <si>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</si>
  <si>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</si>
  <si>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</si>
  <si>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</si>
  <si>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</si>
  <si>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</si>
  <si>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</si>
  <si>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</si>
  <si>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</si>
  <si>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</si>
  <si>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</si>
  <si>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</si>
  <si>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</si>
  <si>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</si>
  <si>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</si>
  <si>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</si>
  <si>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</si>
  <si>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</si>
  <si>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</si>
  <si>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</si>
  <si>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</si>
  <si>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</si>
  <si>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</si>
  <si>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</si>
  <si>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</si>
  <si>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</si>
  <si>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</si>
  <si>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</si>
  <si>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</si>
  <si>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</si>
  <si>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</si>
  <si>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</si>
  <si>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</si>
  <si>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</si>
  <si>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</si>
  <si>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</si>
  <si>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</si>
  <si>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</si>
  <si>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</si>
  <si>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</si>
  <si>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</si>
  <si>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</si>
  <si>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</si>
  <si>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</si>
  <si>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</si>
  <si>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</si>
  <si>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</si>
  <si>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</si>
  <si>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</si>
  <si>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</si>
  <si>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</si>
  <si>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</si>
  <si>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</si>
  <si>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</si>
  <si>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</si>
  <si>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</si>
  <si>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</si>
  <si>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</si>
  <si>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</si>
  <si>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</si>
  <si>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</si>
  <si>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</si>
  <si>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</si>
  <si>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</si>
  <si>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</si>
  <si>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</si>
  <si>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</si>
  <si>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</si>
  <si>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</si>
  <si>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</si>
  <si>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</si>
  <si>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</si>
  <si>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</si>
  <si>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</si>
  <si>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</si>
  <si>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</si>
  <si>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</si>
  <si>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</si>
  <si>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</si>
  <si>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</si>
  <si>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</si>
  <si>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</si>
  <si>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</si>
  <si>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</si>
  <si>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</si>
  <si>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</si>
  <si>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</si>
  <si>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</si>
  <si>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</si>
  <si>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</si>
  <si>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</si>
  <si>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</si>
  <si>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</si>
  <si>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</si>
  <si>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</si>
  <si>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</si>
  <si>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</si>
  <si>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</si>
  <si>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</si>
  <si>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</si>
  <si>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</si>
  <si>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</si>
  <si>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</si>
  <si>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</si>
  <si>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</si>
  <si>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</si>
  <si>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</si>
  <si>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</si>
  <si>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</si>
  <si>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</si>
  <si>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</si>
  <si>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</si>
  <si>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</si>
  <si>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</si>
  <si>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</si>
  <si>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</si>
  <si>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</si>
  <si>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</si>
  <si>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</si>
  <si>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</si>
  <si>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</si>
  <si>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</si>
  <si>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</si>
  <si>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</si>
  <si>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</si>
  <si>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</si>
  <si>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</si>
  <si>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</si>
  <si>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</si>
  <si>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</si>
  <si>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</si>
  <si>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</si>
  <si>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</si>
  <si>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</si>
  <si>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</si>
  <si>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</si>
  <si>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</si>
  <si>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</si>
  <si>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</si>
  <si>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</si>
  <si>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</si>
  <si>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</si>
  <si>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</si>
  <si>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</si>
  <si>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</si>
  <si>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</si>
  <si>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</si>
  <si>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</si>
  <si>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</si>
  <si>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</si>
  <si>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</si>
  <si>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</si>
  <si>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</si>
  <si>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</si>
  <si>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</si>
  <si>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</si>
  <si>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</si>
  <si>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</si>
  <si>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</si>
  <si>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</si>
  <si>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</si>
  <si>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</si>
  <si>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</si>
  <si>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</si>
  <si>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</si>
  <si>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</si>
  <si>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</si>
  <si>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</si>
  <si>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</si>
  <si>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</si>
  <si>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</si>
  <si>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</si>
  <si>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</si>
  <si>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</si>
  <si>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</si>
  <si>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</si>
  <si>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</si>
  <si>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</si>
  <si>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</si>
  <si>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</si>
  <si>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</si>
  <si>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</si>
  <si>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</si>
  <si>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</si>
  <si>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</si>
  <si>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</si>
  <si>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</si>
  <si>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</si>
  <si>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</si>
  <si>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</si>
  <si>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</si>
  <si>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</si>
  <si>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</si>
  <si>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</si>
  <si>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</si>
  <si>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</si>
  <si>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</si>
  <si>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</si>
  <si>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</si>
  <si>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</si>
  <si>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</si>
  <si>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</si>
  <si>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</si>
  <si>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</si>
  <si>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</si>
  <si>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</si>
  <si>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</si>
  <si>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</si>
  <si>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</si>
  <si>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</si>
  <si>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</si>
  <si>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</si>
  <si>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</si>
  <si>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</si>
  <si>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</si>
  <si>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</si>
  <si>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</si>
  <si>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</si>
  <si>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</si>
  <si>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</si>
  <si>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</si>
  <si>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</si>
  <si>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</si>
  <si>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</si>
  <si>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</si>
  <si>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</si>
  <si>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</si>
  <si>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</si>
  <si>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</si>
  <si>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</si>
  <si>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</si>
  <si>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</si>
  <si>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</si>
  <si>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</si>
  <si>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</si>
  <si>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</si>
  <si>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</si>
  <si>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</si>
  <si>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</si>
  <si>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</si>
  <si>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</si>
  <si>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</si>
  <si>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</si>
  <si>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</si>
  <si>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</si>
  <si>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</si>
  <si>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</si>
  <si>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</si>
  <si>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</si>
  <si>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</si>
  <si>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</si>
  <si>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</si>
  <si>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</si>
  <si>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</si>
  <si>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</si>
  <si>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</si>
  <si>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</si>
  <si>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</si>
  <si>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</si>
  <si>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</si>
  <si>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</si>
  <si>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</si>
  <si>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</si>
  <si>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</si>
  <si>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</si>
  <si>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</si>
  <si>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</si>
  <si>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</si>
  <si>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</si>
  <si>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</si>
  <si>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</si>
  <si>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</si>
  <si>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</si>
  <si>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</si>
  <si>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</si>
  <si>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</si>
  <si>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</si>
  <si>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</si>
  <si>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</si>
  <si>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</si>
  <si>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</si>
  <si>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</si>
  <si>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</si>
  <si>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</si>
  <si>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</si>
  <si>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</si>
  <si>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</si>
  <si>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</si>
  <si>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</si>
  <si>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</si>
  <si>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</si>
  <si>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</si>
  <si>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</si>
  <si>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</si>
  <si>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</si>
  <si>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</si>
  <si>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</si>
  <si>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</si>
  <si>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</si>
  <si>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</si>
  <si>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</si>
  <si>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</si>
  <si>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</si>
  <si>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</si>
  <si>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</si>
  <si>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</si>
  <si>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</si>
  <si>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</si>
  <si>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</si>
  <si>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</si>
  <si>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</si>
  <si>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</si>
  <si>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</si>
  <si>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</si>
  <si>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</si>
  <si>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</si>
  <si>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</si>
  <si>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</si>
  <si>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</si>
  <si>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</si>
  <si>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</si>
  <si>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</si>
  <si>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</si>
  <si>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</si>
  <si>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</si>
  <si>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</si>
  <si>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</si>
  <si>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</si>
  <si>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</si>
  <si>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</si>
  <si>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</si>
  <si>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</si>
  <si>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</si>
  <si>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</si>
  <si>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</si>
  <si>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</si>
  <si>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</si>
  <si>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</si>
  <si>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</si>
  <si>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</si>
  <si>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</si>
  <si>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</si>
  <si>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</si>
  <si>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</si>
  <si>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</si>
  <si>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</si>
  <si>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</si>
  <si>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</si>
  <si>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</si>
  <si>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</si>
  <si>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</si>
  <si>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</si>
  <si>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</si>
  <si>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</si>
  <si>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</si>
  <si>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</si>
  <si>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</si>
  <si>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</si>
  <si>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</si>
  <si>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</si>
  <si>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</si>
  <si>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</si>
  <si>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</si>
  <si>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</si>
  <si>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</si>
  <si>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</si>
  <si>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</si>
  <si>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</si>
  <si>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</si>
  <si>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</si>
  <si>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</si>
  <si>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</si>
  <si>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</si>
  <si>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</si>
  <si>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</si>
  <si>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</si>
  <si>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</si>
  <si>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</si>
  <si>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</si>
  <si>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</si>
  <si>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</si>
  <si>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</si>
  <si>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</si>
  <si>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</si>
  <si>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</si>
  <si>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</si>
  <si>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</si>
  <si>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</si>
  <si>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</si>
  <si>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</si>
  <si>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</si>
  <si>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</si>
  <si>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</si>
  <si>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</si>
  <si>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</si>
  <si>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</si>
  <si>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</si>
  <si>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</si>
  <si>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</si>
  <si>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</si>
  <si>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</si>
  <si>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</si>
  <si>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</si>
  <si>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</si>
  <si>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</si>
  <si>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</si>
  <si>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</si>
  <si>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</si>
  <si>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</si>
  <si>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</si>
  <si>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</si>
  <si>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</si>
  <si>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</si>
  <si>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</si>
  <si>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</si>
  <si>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</si>
  <si>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</si>
  <si>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</si>
  <si>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</si>
  <si>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</si>
  <si>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</si>
  <si>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</si>
  <si>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</si>
  <si>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</si>
  <si>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</si>
  <si>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</si>
  <si>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</si>
  <si>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</si>
  <si>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</si>
  <si>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</si>
  <si>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</si>
  <si>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</si>
  <si>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</si>
  <si>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</si>
  <si>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</si>
  <si>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</si>
  <si>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</si>
  <si>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</si>
  <si>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</si>
  <si>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</si>
  <si>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</si>
  <si>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</si>
  <si>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</si>
  <si>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</si>
  <si>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</si>
  <si>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</si>
  <si>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</si>
  <si>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</si>
  <si>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</si>
  <si>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</si>
  <si>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</si>
  <si>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</si>
  <si>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</si>
  <si>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</si>
  <si>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</si>
  <si>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</si>
  <si>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</si>
  <si>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</si>
  <si>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</si>
  <si>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</si>
  <si>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</si>
  <si>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</si>
  <si>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</si>
  <si>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</si>
  <si>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</si>
  <si>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</si>
  <si>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</si>
  <si>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</si>
  <si>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</si>
  <si>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</si>
  <si>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</si>
  <si>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</si>
  <si>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</si>
  <si>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</si>
  <si>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</si>
  <si>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</si>
  <si>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</si>
  <si>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</si>
  <si>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</si>
  <si>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</si>
  <si>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</si>
  <si>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</si>
  <si>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</si>
  <si>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</si>
  <si>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</si>
  <si>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</si>
  <si>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</si>
  <si>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</si>
  <si>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</si>
  <si>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</si>
  <si>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</si>
  <si>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</si>
  <si>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</si>
  <si>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</si>
  <si>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</si>
  <si>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</si>
  <si>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</si>
  <si>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</si>
  <si>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</si>
  <si>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</si>
  <si>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</si>
  <si>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</si>
  <si>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</si>
  <si>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</si>
  <si>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</si>
  <si>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</si>
  <si>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</si>
  <si>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</si>
  <si>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</si>
  <si>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</si>
  <si>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</si>
  <si>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</si>
  <si>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</si>
  <si>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</si>
  <si>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</si>
  <si>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</si>
  <si>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</si>
  <si>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</si>
  <si>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</si>
  <si>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</si>
  <si>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</si>
  <si>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</si>
  <si>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</si>
  <si>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</si>
  <si>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</si>
  <si>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</si>
  <si>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</si>
  <si>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</si>
  <si>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</si>
  <si>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</si>
  <si>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</si>
  <si>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</si>
  <si>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</si>
  <si>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</si>
  <si>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</si>
  <si>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</si>
  <si>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</si>
  <si>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</si>
  <si>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</si>
  <si>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</si>
  <si>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</si>
  <si>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</si>
  <si>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</si>
  <si>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</si>
  <si>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</si>
  <si>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</si>
  <si>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</si>
  <si>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</si>
  <si>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</si>
  <si>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</si>
  <si>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</si>
  <si>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</si>
  <si>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</si>
  <si>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</si>
  <si>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</si>
  <si>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</si>
  <si>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</si>
  <si>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</si>
  <si>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</si>
  <si>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</si>
  <si>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</si>
  <si>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</si>
  <si>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</si>
  <si>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</si>
  <si>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</si>
  <si>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</si>
  <si>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</si>
  <si>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</si>
  <si>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</si>
  <si>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</si>
  <si>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</si>
  <si>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</si>
  <si>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</si>
  <si>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</si>
  <si>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</si>
  <si>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</si>
  <si>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</si>
  <si>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</si>
  <si>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</si>
  <si>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</si>
  <si>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</si>
  <si>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</si>
  <si>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</si>
  <si>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</si>
  <si>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</si>
  <si>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</si>
  <si>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</si>
  <si>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</si>
  <si>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</si>
  <si>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</si>
  <si>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</si>
  <si>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</si>
  <si>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</si>
  <si>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</si>
  <si>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</si>
  <si>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</si>
  <si>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</si>
  <si>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</si>
  <si>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</si>
  <si>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</si>
  <si>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</si>
  <si>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</si>
  <si>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</si>
  <si>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</si>
  <si>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</si>
  <si>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</si>
  <si>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</si>
  <si>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</si>
  <si>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</si>
  <si>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</si>
  <si>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</si>
  <si>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</si>
  <si>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</si>
  <si>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</si>
  <si>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</si>
  <si>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</si>
  <si>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</si>
  <si>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</si>
  <si>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</si>
  <si>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</si>
  <si>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</si>
  <si>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</si>
  <si>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</si>
  <si>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</si>
  <si>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</si>
  <si>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</si>
  <si>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</si>
  <si>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</si>
  <si>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</si>
  <si>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</si>
  <si>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</si>
  <si>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</si>
  <si>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</si>
  <si>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</si>
  <si>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</si>
  <si>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</si>
  <si>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</si>
  <si>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</si>
  <si>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</si>
  <si>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</si>
  <si>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</si>
  <si>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</si>
  <si>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</si>
  <si>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</si>
  <si>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</si>
  <si>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</si>
  <si>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</si>
  <si>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</si>
  <si>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</si>
  <si>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</si>
  <si>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</si>
  <si>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</si>
  <si>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</si>
  <si>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</si>
  <si>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</si>
  <si>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</si>
  <si>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</si>
  <si>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</si>
  <si>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</si>
  <si>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</si>
  <si>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</si>
  <si>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</si>
  <si>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</si>
  <si>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</si>
  <si>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</si>
  <si>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</si>
  <si>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</si>
  <si>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</si>
  <si>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</si>
  <si>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</si>
  <si>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</si>
  <si>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</si>
  <si>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</si>
  <si>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</si>
  <si>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</si>
  <si>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</si>
  <si>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</si>
  <si>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</si>
  <si>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</si>
  <si>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</si>
  <si>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</si>
  <si>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</si>
  <si>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</si>
  <si>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</si>
  <si>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</si>
  <si>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</si>
  <si>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</si>
  <si>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</si>
  <si>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</si>
  <si>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</si>
  <si>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</si>
  <si>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</si>
  <si>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</si>
  <si>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</si>
  <si>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</si>
  <si>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</si>
  <si>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</si>
  <si>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</si>
  <si>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</si>
  <si>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</si>
  <si>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</si>
  <si>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</si>
  <si>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</si>
  <si>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</si>
  <si>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</si>
  <si>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</si>
  <si>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</si>
  <si>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</si>
  <si>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</si>
  <si>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</si>
  <si>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</si>
  <si>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</si>
  <si>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</si>
  <si>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</si>
  <si>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</si>
  <si>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</si>
  <si>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</si>
  <si>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</si>
  <si>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</si>
  <si>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</si>
  <si>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</si>
  <si>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</si>
  <si>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</si>
  <si>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</si>
  <si>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</si>
  <si>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</si>
  <si>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</si>
  <si>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</si>
  <si>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</si>
  <si>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</si>
  <si>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</si>
  <si>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</si>
  <si>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</si>
  <si>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</si>
  <si>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</si>
  <si>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</si>
  <si>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</si>
  <si>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</si>
  <si>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</si>
  <si>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</si>
  <si>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</si>
  <si>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</si>
  <si>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</si>
  <si>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</si>
  <si>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</si>
  <si>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</si>
  <si>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</si>
  <si>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</si>
  <si>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</si>
  <si>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</si>
  <si>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</si>
  <si>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</si>
  <si>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</si>
  <si>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</si>
  <si>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</si>
  <si>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</si>
  <si>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</si>
  <si>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</si>
  <si>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</si>
  <si>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</si>
  <si>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</si>
  <si>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</si>
  <si>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</si>
  <si>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</si>
  <si>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</si>
  <si>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</si>
  <si>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</si>
  <si>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</si>
  <si>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</si>
  <si>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</si>
  <si>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</si>
  <si>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</si>
  <si>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</si>
  <si>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</si>
  <si>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</si>
  <si>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</si>
  <si>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</si>
  <si>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</si>
  <si>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</si>
  <si>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</si>
  <si>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</si>
  <si>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</si>
  <si>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</si>
  <si>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</si>
  <si>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</si>
  <si>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</si>
  <si>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</si>
  <si>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</si>
  <si>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</si>
  <si>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</si>
  <si>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</si>
  <si>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</si>
  <si>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</si>
  <si>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</si>
  <si>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</si>
  <si>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</si>
  <si>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</si>
  <si>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</si>
  <si>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</si>
  <si>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</si>
  <si>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</si>
  <si>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</si>
  <si>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</si>
  <si>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</si>
  <si>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</si>
  <si>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</si>
  <si>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</si>
  <si>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</si>
  <si>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</si>
  <si>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</si>
  <si>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</si>
  <si>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</si>
  <si>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</si>
  <si>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</si>
  <si>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</si>
  <si>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</si>
  <si>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</si>
  <si>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</si>
  <si>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</si>
  <si>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</si>
  <si>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</si>
  <si>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</si>
  <si>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</si>
  <si>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</si>
  <si>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</si>
  <si>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</si>
  <si>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</si>
  <si>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</si>
  <si>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</si>
  <si>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</si>
  <si>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</si>
  <si>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</si>
  <si>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</si>
  <si>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</si>
  <si>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</si>
  <si>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</si>
  <si>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</si>
  <si>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</si>
  <si>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</si>
  <si>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</si>
  <si>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</si>
  <si>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</si>
  <si>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</si>
  <si>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</si>
  <si>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</si>
  <si>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</si>
  <si>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</si>
  <si>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</si>
  <si>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</si>
  <si>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</si>
  <si>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</si>
  <si>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</si>
  <si>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</si>
  <si>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</si>
  <si>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</si>
  <si>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</si>
  <si>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</si>
  <si>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</si>
  <si>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</si>
  <si>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</si>
  <si>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</si>
  <si>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</si>
  <si>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</si>
  <si>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</si>
  <si>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</si>
  <si>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</si>
  <si>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</si>
  <si>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</si>
  <si>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</si>
  <si>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</si>
  <si>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</si>
  <si>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</si>
  <si>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</si>
  <si>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</si>
  <si>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</si>
  <si>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</si>
  <si>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</si>
  <si>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</si>
  <si>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</si>
  <si>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</si>
  <si>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</si>
  <si>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</si>
  <si>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</si>
  <si>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</si>
  <si>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</si>
  <si>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</si>
  <si>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</si>
  <si>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</si>
  <si>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</si>
  <si>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</si>
  <si>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</si>
  <si>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</si>
  <si>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</si>
  <si>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</si>
  <si>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</si>
  <si>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</si>
  <si>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</si>
  <si>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</si>
  <si>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</si>
  <si>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</si>
  <si>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</si>
  <si>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</si>
  <si>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</si>
  <si>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</si>
  <si>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</si>
  <si>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</si>
  <si>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</si>
  <si>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</si>
  <si>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</si>
  <si>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</si>
  <si>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</si>
  <si>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</si>
  <si>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</si>
  <si>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</si>
  <si>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</si>
  <si>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</si>
  <si>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</si>
  <si>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</si>
  <si>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</si>
  <si>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</si>
  <si>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</si>
  <si>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</si>
  <si>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</si>
  <si>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</si>
  <si>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</si>
  <si>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</si>
  <si>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</si>
  <si>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</si>
  <si>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</si>
  <si>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</si>
  <si>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</si>
  <si>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</si>
  <si>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</si>
  <si>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</si>
  <si>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</si>
  <si>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</si>
  <si>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</si>
  <si>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</si>
  <si>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</si>
  <si>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</si>
  <si>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</si>
  <si>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</si>
  <si>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</si>
  <si>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</si>
  <si>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</si>
  <si>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</si>
  <si>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</si>
  <si>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</si>
  <si>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</si>
  <si>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</si>
  <si>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</si>
  <si>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</si>
  <si>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</si>
  <si>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</si>
  <si>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</si>
  <si>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</si>
  <si>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</si>
  <si>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</si>
  <si>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</si>
  <si>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</si>
  <si>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</si>
  <si>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</si>
  <si>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</si>
  <si>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</si>
  <si>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</si>
  <si>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</si>
  <si>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</si>
  <si>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</si>
  <si>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</si>
  <si>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</si>
  <si>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</si>
  <si>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</si>
  <si>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</si>
  <si>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</si>
  <si>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</si>
  <si>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</si>
  <si>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</si>
  <si>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</si>
  <si>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</si>
  <si>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</si>
  <si>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</si>
  <si>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</si>
  <si>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</si>
  <si>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</si>
  <si>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</si>
  <si>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</si>
  <si>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</si>
  <si>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</si>
  <si>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</si>
  <si>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</si>
  <si>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</si>
  <si>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</si>
  <si>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</si>
  <si>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</si>
  <si>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</si>
  <si>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</si>
  <si>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</si>
  <si>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</si>
  <si>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</si>
  <si>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</si>
  <si>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</si>
  <si>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</si>
  <si>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</si>
  <si>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</si>
  <si>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</si>
  <si>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</si>
  <si>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</si>
  <si>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</si>
  <si>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</si>
  <si>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</si>
  <si>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</si>
  <si>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</si>
  <si>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</si>
  <si>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</si>
  <si>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</si>
  <si>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</si>
  <si>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</si>
  <si>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</si>
  <si>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</si>
  <si>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</si>
  <si>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</si>
  <si>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</si>
  <si>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</si>
  <si>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</si>
  <si>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</si>
  <si>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</si>
  <si>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</si>
  <si>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</si>
  <si>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</si>
  <si>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</si>
  <si>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</si>
  <si>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</si>
  <si>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</si>
  <si>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</si>
  <si>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</si>
  <si>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</si>
  <si>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</si>
  <si>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</si>
  <si>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</si>
  <si>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</si>
  <si>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</si>
  <si>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</si>
  <si>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</si>
  <si>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</si>
  <si>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</si>
  <si>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</si>
  <si>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</si>
  <si>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</si>
  <si>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</si>
  <si>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</si>
  <si>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</si>
  <si>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</si>
  <si>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</si>
  <si>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</si>
  <si>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</si>
  <si>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</si>
  <si>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</si>
  <si>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</si>
  <si>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</si>
  <si>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</si>
  <si>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</si>
  <si>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</si>
  <si>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</si>
  <si>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</si>
  <si>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</si>
  <si>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</si>
  <si>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</si>
  <si>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</si>
  <si>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</si>
  <si>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</si>
  <si>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</si>
  <si>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</si>
  <si>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</si>
  <si>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</si>
  <si>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</si>
  <si>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</si>
  <si>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</si>
  <si>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</si>
  <si>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</si>
  <si>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</si>
  <si>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</si>
  <si>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</si>
  <si>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</si>
  <si>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</si>
  <si>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</si>
  <si>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</si>
  <si>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</si>
  <si>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</si>
  <si>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</si>
  <si>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</si>
  <si>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</si>
  <si>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</si>
  <si>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</si>
  <si>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</si>
  <si>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</si>
  <si>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</si>
  <si>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</si>
  <si>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</si>
  <si>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</si>
  <si>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</si>
  <si>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</si>
  <si>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</si>
  <si>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</si>
  <si>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</si>
  <si>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</si>
  <si>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</si>
  <si>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</si>
  <si>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</si>
  <si>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</si>
  <si>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</si>
  <si>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</si>
  <si>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</si>
  <si>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</si>
  <si>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</si>
  <si>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</si>
  <si>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</si>
  <si>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</si>
  <si>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</si>
  <si>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</si>
  <si>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</si>
  <si>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</si>
  <si>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</si>
  <si>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</si>
  <si>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</si>
  <si>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</si>
  <si>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</si>
  <si>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</si>
  <si>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</si>
  <si>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</si>
  <si>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</si>
  <si>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</si>
  <si>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</si>
  <si>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</si>
  <si>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</si>
  <si>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</si>
  <si>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</si>
  <si>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</si>
  <si>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</si>
  <si>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</si>
  <si>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</si>
  <si>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</si>
  <si>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</si>
  <si>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</si>
  <si>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</si>
  <si>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</si>
  <si>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</si>
  <si>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</si>
  <si>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</si>
  <si>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</si>
  <si>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</si>
  <si>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</si>
  <si>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</si>
  <si>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</si>
  <si>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</si>
  <si>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</si>
  <si>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</si>
  <si>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</si>
  <si>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</si>
  <si>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</si>
  <si>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</si>
  <si>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</si>
  <si>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</si>
  <si>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</si>
  <si>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</si>
  <si>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</si>
  <si>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</si>
  <si>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</si>
  <si>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</si>
  <si>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</si>
  <si>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</si>
  <si>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</si>
  <si>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</si>
  <si>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</si>
  <si>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</si>
  <si>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</si>
  <si>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</si>
  <si>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</si>
  <si>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</si>
  <si>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</si>
  <si>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</si>
  <si>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</si>
  <si>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</si>
  <si>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</si>
  <si>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</si>
  <si>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</si>
  <si>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</si>
  <si>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</si>
  <si>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</si>
  <si>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</si>
  <si>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</si>
  <si>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</si>
  <si>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</si>
  <si>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</si>
  <si>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</si>
  <si>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</si>
  <si>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</si>
  <si>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</si>
  <si>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</si>
  <si>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</si>
  <si>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</si>
  <si>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</si>
  <si>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</si>
  <si>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</si>
  <si>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</si>
  <si>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</si>
  <si>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</si>
  <si>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</si>
  <si>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</si>
  <si>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</si>
  <si>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</si>
  <si>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</si>
  <si>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</si>
  <si>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</si>
  <si>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</si>
  <si>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</si>
  <si>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</si>
  <si>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</si>
  <si>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</si>
  <si>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</si>
  <si>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</si>
  <si>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</si>
  <si>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</si>
  <si>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</si>
  <si>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</si>
  <si>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</si>
  <si>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</si>
  <si>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</si>
  <si>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</si>
  <si>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</si>
  <si>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</si>
  <si>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</si>
  <si>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</si>
  <si>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</si>
  <si>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</si>
  <si>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</si>
  <si>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</si>
  <si>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</si>
  <si>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</si>
  <si>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</si>
  <si>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</si>
  <si>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</si>
  <si>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</si>
  <si>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</si>
  <si>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</si>
  <si>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</si>
  <si>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</si>
  <si>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</si>
  <si>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</si>
  <si>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</si>
  <si>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</si>
  <si>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</si>
  <si>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</si>
  <si>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</si>
  <si>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</si>
  <si>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</si>
  <si>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</si>
  <si>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</si>
  <si>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</si>
  <si>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</si>
  <si>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</si>
  <si>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</si>
  <si>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</si>
  <si>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</si>
  <si>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</si>
  <si>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</si>
  <si>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</si>
  <si>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</si>
  <si>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</si>
  <si>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</si>
  <si>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</si>
  <si>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</si>
  <si>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</si>
  <si>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</si>
  <si>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</si>
  <si>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</si>
  <si>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</si>
  <si>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</si>
  <si>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</si>
  <si>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</si>
  <si>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</si>
  <si>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</si>
  <si>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</si>
  <si>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</si>
  <si>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</si>
  <si>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</si>
  <si>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</si>
  <si>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</si>
  <si>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</si>
  <si>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</si>
  <si>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</si>
  <si>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</si>
  <si>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</si>
  <si>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</si>
  <si>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</si>
  <si>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</si>
  <si>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</si>
  <si>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</si>
  <si>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</si>
  <si>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</si>
  <si>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</si>
  <si>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</si>
  <si>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</si>
  <si>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</si>
  <si>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</si>
  <si>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</si>
  <si>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</si>
  <si>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</si>
  <si>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</si>
  <si>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</si>
  <si>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</si>
  <si>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</si>
  <si>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</si>
  <si>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</si>
  <si>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</si>
  <si>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</si>
  <si>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</si>
  <si>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</si>
  <si>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</si>
  <si>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</si>
  <si>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</si>
  <si>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</si>
  <si>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</si>
  <si>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</si>
  <si>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</si>
  <si>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</si>
  <si>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</si>
  <si>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</si>
  <si>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</si>
  <si>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</si>
  <si>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</si>
  <si>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</si>
  <si>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</si>
  <si>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</si>
  <si>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</si>
  <si>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</si>
  <si>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</si>
  <si>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</si>
  <si>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</si>
  <si>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</si>
  <si>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</si>
  <si>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</si>
  <si>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</si>
  <si>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</si>
  <si>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</si>
  <si>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</si>
  <si>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</si>
  <si>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</si>
  <si>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</si>
  <si>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</si>
  <si>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</si>
  <si>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</si>
  <si>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</si>
  <si>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</si>
  <si>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</si>
  <si>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</si>
  <si>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</si>
  <si>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</si>
  <si>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</si>
  <si>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</si>
  <si>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</si>
  <si>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</si>
  <si>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</si>
  <si>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</si>
  <si>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</si>
  <si>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</si>
  <si>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</si>
  <si>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</si>
  <si>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</si>
  <si>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</si>
  <si>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</si>
  <si>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</si>
  <si>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</si>
  <si>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</si>
  <si>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</si>
  <si>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</si>
  <si>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</si>
  <si>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</si>
  <si>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</si>
  <si>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</si>
  <si>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</si>
  <si>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</si>
  <si>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</si>
  <si>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</si>
  <si>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</si>
  <si>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</si>
  <si>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</si>
  <si>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</si>
  <si>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</si>
  <si>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</si>
  <si>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</si>
  <si>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</si>
  <si>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</si>
  <si>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</si>
  <si>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</si>
  <si>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</si>
  <si>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</si>
  <si>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</si>
  <si>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</si>
  <si>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</si>
  <si>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</si>
  <si>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</si>
  <si>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</si>
  <si>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</si>
  <si>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</si>
  <si>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</si>
  <si>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</si>
  <si>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</si>
  <si>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</si>
  <si>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</si>
  <si>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</si>
  <si>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</si>
  <si>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</si>
  <si>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</si>
  <si>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</si>
  <si>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</si>
  <si>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</si>
  <si>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</si>
  <si>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</si>
  <si>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</si>
  <si>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</si>
  <si>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</si>
  <si>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</si>
  <si>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</si>
  <si>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</si>
  <si>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</si>
  <si>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</si>
  <si>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</si>
  <si>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</si>
  <si>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</si>
  <si>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</si>
  <si>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</si>
  <si>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</si>
  <si>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</si>
  <si>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</si>
  <si>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</si>
  <si>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</si>
  <si>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</si>
  <si>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</si>
  <si>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</si>
  <si>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</si>
  <si>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</si>
  <si>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</si>
  <si>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</si>
  <si>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</si>
  <si>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</si>
  <si>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</si>
  <si>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</si>
  <si>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</si>
  <si>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</si>
  <si>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</si>
  <si>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</si>
  <si>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</si>
  <si>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</si>
  <si>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</si>
  <si>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</si>
  <si>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</si>
  <si>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</si>
  <si>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</si>
  <si>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</si>
  <si>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</si>
  <si>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</si>
  <si>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</si>
  <si>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</si>
  <si>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</si>
  <si>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</si>
  <si>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</si>
  <si>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</si>
  <si>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</si>
  <si>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</si>
  <si>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</si>
  <si>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</si>
  <si>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</si>
  <si>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</si>
  <si>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</si>
  <si>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</si>
  <si>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</si>
  <si>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</si>
  <si>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</si>
  <si>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</si>
  <si>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</si>
  <si>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</si>
  <si>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</si>
  <si>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</si>
  <si>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</si>
  <si>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</si>
  <si>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</si>
  <si>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</si>
  <si>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</si>
  <si>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</si>
  <si>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</si>
  <si>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</si>
  <si>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</si>
  <si>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</si>
  <si>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</si>
  <si>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</si>
  <si>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</si>
  <si>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</si>
  <si>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</si>
  <si>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</si>
  <si>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</si>
  <si>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</si>
  <si>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</si>
  <si>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</si>
  <si>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</si>
  <si>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</si>
  <si>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</si>
  <si>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</si>
  <si>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</si>
  <si>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</si>
  <si>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</si>
  <si>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</si>
  <si>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</si>
  <si>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</si>
  <si>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</si>
  <si>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</si>
  <si>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</si>
  <si>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</si>
  <si>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</si>
  <si>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</si>
  <si>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</si>
  <si>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</si>
  <si>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</si>
  <si>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</si>
  <si>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</si>
  <si>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</si>
  <si>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</si>
  <si>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</si>
  <si>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</si>
  <si>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</si>
  <si>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</si>
  <si>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</si>
  <si>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</si>
  <si>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</si>
  <si>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</si>
  <si>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</si>
  <si>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</si>
  <si>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</si>
  <si>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</si>
  <si>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</si>
  <si>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</si>
  <si>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</si>
  <si>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</si>
  <si>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</si>
  <si>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</si>
  <si>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</si>
  <si>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</si>
  <si>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</si>
  <si>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</si>
  <si>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</si>
  <si>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</si>
  <si>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</si>
  <si>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</si>
  <si>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</si>
  <si>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</si>
  <si>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</si>
  <si>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</si>
  <si>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</si>
  <si>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</si>
  <si>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</si>
  <si>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</si>
  <si>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</si>
  <si>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</si>
  <si>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</si>
  <si>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</si>
  <si>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</si>
  <si>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</si>
  <si>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</si>
  <si>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</si>
  <si>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</si>
  <si>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</si>
  <si>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</si>
  <si>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</si>
  <si>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</si>
  <si>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</si>
  <si>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</si>
  <si>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</si>
  <si>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</si>
  <si>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</si>
  <si>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</si>
  <si>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</si>
  <si>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</si>
  <si>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</si>
  <si>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</si>
  <si>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</si>
  <si>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</si>
  <si>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</si>
  <si>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</si>
  <si>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</si>
  <si>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</si>
  <si>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</si>
  <si>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</si>
  <si>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</si>
  <si>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</si>
  <si>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</si>
  <si>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</si>
  <si>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</si>
  <si>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</si>
  <si>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</si>
  <si>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</si>
  <si>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</si>
  <si>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</si>
  <si>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</si>
  <si>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</si>
  <si>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</si>
  <si>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</si>
  <si>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</si>
  <si>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</si>
  <si>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</si>
  <si>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</si>
  <si>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</si>
  <si>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</si>
  <si>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</si>
  <si>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</si>
  <si>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</si>
  <si>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</si>
  <si>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</si>
  <si>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</si>
  <si>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</si>
  <si>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</si>
  <si>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</si>
  <si>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</si>
  <si>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</si>
  <si>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</si>
  <si>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</si>
  <si>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</si>
  <si>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</si>
  <si>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</si>
  <si>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</si>
  <si>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</si>
  <si>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</si>
  <si>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</si>
  <si>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</si>
  <si>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</si>
  <si>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</si>
  <si>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</si>
  <si>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</si>
  <si>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</si>
  <si>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</si>
  <si>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</si>
  <si>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</si>
  <si>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</si>
  <si>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</si>
  <si>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</si>
  <si>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</si>
  <si>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</si>
  <si>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</si>
  <si>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</si>
  <si>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</si>
  <si>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</si>
  <si>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</si>
  <si>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</si>
  <si>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</si>
  <si>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</si>
  <si>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</si>
  <si>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</si>
  <si>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</si>
  <si>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</si>
  <si>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</si>
  <si>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</si>
  <si>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</si>
  <si>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</si>
  <si>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</si>
  <si>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</si>
  <si>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</si>
  <si>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</si>
  <si>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</si>
  <si>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</si>
  <si>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</si>
  <si>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</si>
  <si>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</si>
  <si>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</si>
  <si>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</si>
  <si>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</si>
  <si>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</si>
  <si>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</si>
  <si>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</si>
  <si>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</si>
  <si>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</si>
  <si>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</si>
  <si>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</si>
  <si>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</si>
  <si>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</si>
  <si>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</si>
  <si>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</si>
  <si>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</si>
  <si>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</si>
  <si>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</si>
  <si>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</si>
  <si>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</si>
  <si>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</si>
  <si>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</si>
  <si>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</si>
  <si>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</si>
  <si>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</si>
  <si>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</si>
  <si>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</si>
  <si>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</si>
  <si>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</si>
  <si>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</si>
  <si>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</si>
  <si>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</si>
  <si>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</si>
  <si>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</si>
  <si>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</si>
  <si>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</si>
  <si>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</si>
  <si>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</si>
  <si>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</si>
  <si>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</si>
  <si>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</si>
  <si>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</si>
  <si>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</si>
  <si>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</si>
  <si>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</si>
  <si>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</si>
  <si>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</si>
  <si>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</si>
  <si>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</si>
  <si>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</si>
  <si>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</si>
  <si>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</si>
  <si>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</si>
  <si>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</si>
  <si>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</si>
  <si>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</si>
  <si>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</si>
  <si>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</si>
  <si>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</si>
  <si>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</si>
  <si>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</si>
  <si>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</si>
  <si>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</si>
  <si>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</si>
  <si>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</si>
  <si>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</si>
  <si>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</si>
  <si>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</si>
  <si>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</si>
  <si>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</si>
  <si>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</si>
  <si>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</si>
  <si>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</si>
  <si>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</si>
  <si>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</si>
  <si>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</si>
  <si>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</si>
  <si>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</si>
  <si>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</si>
  <si>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</si>
  <si>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</si>
  <si>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</si>
  <si>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</si>
  <si>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</si>
  <si>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</si>
  <si>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</si>
  <si>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</si>
  <si>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</si>
  <si>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</si>
  <si>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</si>
  <si>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</si>
  <si>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</si>
  <si>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</si>
  <si>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</si>
  <si>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</si>
  <si>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</si>
  <si>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</si>
  <si>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</si>
  <si>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</si>
  <si>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</si>
  <si>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</si>
  <si>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</si>
  <si>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</si>
  <si>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</si>
  <si>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</si>
  <si>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</si>
  <si>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</si>
  <si>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</si>
  <si>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</si>
  <si>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</si>
  <si>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</si>
  <si>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</si>
  <si>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</si>
  <si>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</si>
  <si>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</si>
  <si>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</si>
  <si>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</si>
  <si>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</si>
  <si>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</si>
  <si>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</si>
  <si>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</si>
  <si>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</si>
  <si>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</si>
  <si>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</si>
  <si>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</si>
  <si>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</si>
  <si>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</si>
  <si>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</si>
  <si>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</si>
  <si>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</si>
  <si>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</si>
  <si>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</si>
  <si>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</si>
  <si>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</si>
  <si>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</si>
  <si>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</si>
  <si>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</si>
  <si>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</si>
  <si>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</si>
  <si>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</si>
  <si>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</si>
  <si>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</si>
  <si>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</si>
  <si>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</si>
  <si>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</si>
  <si>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</si>
  <si>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</si>
  <si>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</si>
  <si>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</si>
  <si>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</si>
  <si>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</si>
  <si>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</si>
  <si>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</si>
  <si>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</si>
  <si>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</si>
  <si>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</si>
  <si>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</si>
  <si>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</si>
  <si>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</si>
  <si>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</si>
  <si>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</si>
  <si>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</si>
  <si>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</si>
  <si>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</si>
  <si>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</si>
  <si>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</si>
  <si>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</si>
  <si>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</si>
  <si>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</si>
  <si>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</si>
  <si>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</si>
  <si>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</si>
  <si>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</si>
  <si>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</si>
  <si>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</si>
  <si>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</si>
  <si>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</si>
  <si>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</si>
  <si>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</si>
  <si>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</si>
  <si>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</si>
  <si>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</si>
  <si>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</si>
  <si>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</si>
  <si>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</si>
  <si>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</si>
  <si>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</si>
  <si>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</si>
  <si>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</si>
  <si>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</si>
  <si>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</si>
  <si>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</si>
  <si>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</si>
  <si>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</si>
  <si>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</si>
  <si>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</si>
  <si>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</si>
  <si>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</si>
  <si>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</si>
  <si>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</si>
  <si>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</si>
  <si>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</si>
  <si>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</si>
  <si>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</si>
  <si>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</si>
  <si>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</si>
  <si>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</si>
  <si>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</si>
  <si>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</si>
  <si>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</si>
  <si>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</si>
  <si>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</si>
  <si>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</si>
  <si>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</si>
  <si>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</si>
  <si>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</si>
  <si>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</si>
  <si>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</si>
  <si>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</si>
  <si>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</si>
  <si>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</si>
  <si>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</si>
  <si>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</si>
  <si>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</si>
  <si>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</si>
  <si>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</si>
  <si>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</si>
  <si>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</si>
  <si>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</si>
  <si>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</si>
  <si>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</si>
  <si>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</si>
  <si>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</si>
  <si>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</si>
  <si>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</si>
  <si>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</si>
  <si>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</si>
  <si>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</si>
  <si>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</si>
  <si>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</si>
  <si>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</si>
  <si>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</si>
  <si>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</si>
  <si>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</si>
  <si>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</si>
  <si>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</si>
  <si>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</si>
  <si>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</si>
  <si>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</si>
  <si>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</si>
  <si>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</si>
  <si>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</si>
  <si>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</si>
  <si>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</si>
  <si>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</si>
  <si>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</si>
  <si>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</si>
  <si>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</si>
  <si>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</si>
  <si>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</si>
  <si>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</si>
  <si>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</si>
  <si>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</si>
  <si>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</si>
  <si>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</si>
  <si>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</si>
  <si>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</si>
  <si>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</si>
  <si>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</si>
  <si>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</si>
  <si>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</si>
  <si>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</si>
  <si>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</si>
  <si>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</si>
  <si>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</si>
  <si>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</si>
  <si>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</si>
  <si>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</si>
  <si>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</si>
  <si>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</si>
  <si>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</si>
  <si>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</si>
  <si>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</si>
  <si>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</si>
  <si>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</si>
  <si>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</si>
  <si>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</si>
  <si>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</si>
  <si>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</si>
  <si>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</si>
  <si>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</si>
  <si>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</si>
  <si>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</si>
  <si>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</si>
  <si>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</si>
  <si>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</si>
  <si>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</si>
  <si>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</si>
  <si>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</si>
  <si>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</si>
  <si>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</si>
  <si>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</si>
  <si>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</si>
  <si>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</si>
  <si>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</si>
  <si>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</si>
  <si>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</si>
  <si>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</si>
  <si>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</si>
  <si>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</si>
  <si>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</si>
  <si>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</si>
  <si>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</si>
  <si>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</si>
  <si>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</si>
  <si>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</si>
  <si>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</si>
  <si>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</si>
  <si>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</si>
  <si>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</si>
  <si>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</si>
  <si>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</si>
  <si>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</si>
  <si>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</si>
  <si>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</si>
  <si>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</si>
  <si>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</si>
  <si>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</si>
  <si>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</si>
  <si>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</si>
  <si>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</si>
  <si>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</si>
  <si>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</si>
  <si>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</si>
  <si>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</si>
  <si>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</si>
  <si>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</si>
  <si>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</si>
  <si>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</si>
  <si>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</si>
  <si>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</si>
  <si>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</si>
  <si>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</si>
  <si>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</si>
  <si>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</si>
  <si>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</si>
  <si>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</si>
  <si>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</si>
  <si>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</si>
  <si>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</si>
  <si>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</si>
  <si>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</si>
  <si>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</si>
  <si>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</si>
  <si>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</si>
  <si>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</si>
  <si>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</si>
  <si>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</si>
  <si>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</si>
  <si>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</si>
  <si>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</si>
  <si>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</si>
  <si>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</si>
  <si>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</si>
  <si>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</si>
  <si>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</si>
  <si>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</si>
  <si>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</si>
  <si>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</si>
  <si>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</si>
  <si>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</si>
  <si>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</si>
  <si>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</si>
  <si>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</si>
  <si>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</si>
  <si>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</si>
  <si>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</si>
  <si>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</si>
  <si>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</si>
  <si>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</si>
  <si>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</si>
  <si>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</si>
  <si>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</si>
  <si>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</si>
  <si>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</si>
  <si>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</si>
  <si>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</si>
  <si>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</si>
  <si>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</si>
  <si>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</si>
  <si>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</si>
  <si>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</si>
  <si>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</si>
  <si>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</si>
  <si>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</si>
  <si>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</si>
  <si>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</si>
  <si>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</si>
  <si>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</si>
  <si>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</si>
  <si>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</si>
  <si>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</si>
  <si>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</si>
  <si>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</si>
  <si>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</si>
  <si>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</si>
  <si>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</si>
  <si>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</si>
  <si>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</si>
  <si>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</si>
  <si>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</si>
  <si>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</si>
  <si>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</si>
  <si>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</si>
  <si>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</si>
  <si>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</si>
  <si>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</si>
  <si>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</si>
  <si>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</si>
  <si>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</si>
  <si>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</si>
  <si>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</si>
  <si>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</si>
  <si>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</si>
  <si>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</si>
  <si>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</si>
  <si>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</si>
  <si>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</si>
  <si>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</si>
  <si>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</si>
  <si>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</si>
  <si>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</si>
  <si>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</si>
  <si>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</si>
  <si>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</si>
  <si>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</si>
  <si>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</si>
  <si>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</si>
  <si>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</si>
  <si>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</si>
  <si>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</si>
  <si>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</si>
  <si>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</si>
  <si>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</si>
  <si>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</si>
  <si>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</si>
  <si>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</si>
  <si>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</si>
  <si>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</si>
  <si>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</si>
  <si>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</si>
  <si>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</si>
  <si>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</si>
  <si>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</si>
  <si>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</si>
  <si>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</si>
  <si>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</si>
  <si>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</si>
  <si>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</si>
  <si>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</si>
  <si>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</si>
  <si>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</si>
  <si>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</si>
  <si>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</si>
  <si>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</si>
  <si>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</si>
  <si>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</si>
  <si>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</si>
  <si>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</si>
  <si>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</si>
  <si>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</si>
  <si>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</si>
  <si>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</si>
  <si>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</si>
  <si>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</si>
  <si>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</si>
  <si>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</si>
  <si>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</si>
  <si>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</si>
  <si>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</si>
  <si>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</si>
  <si>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</si>
  <si>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</si>
  <si>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</si>
  <si>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</si>
  <si>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</si>
  <si>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</si>
  <si>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</si>
  <si>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</si>
  <si>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</si>
  <si>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</si>
  <si>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</si>
  <si>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</si>
  <si>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</si>
  <si>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</si>
  <si>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</si>
  <si>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</si>
  <si>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</si>
  <si>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</si>
  <si>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</si>
  <si>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</si>
  <si>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</si>
  <si>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</si>
  <si>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</si>
  <si>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</si>
  <si>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</si>
  <si>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</si>
  <si>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</si>
  <si>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</si>
  <si>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</si>
  <si>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</si>
  <si>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</si>
  <si>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</si>
  <si>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</si>
  <si>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</si>
  <si>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</si>
  <si>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</si>
  <si>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</si>
  <si>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</si>
  <si>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</si>
  <si>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</si>
  <si>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</si>
  <si>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</si>
  <si>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</si>
  <si>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</si>
  <si>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</si>
  <si>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</si>
  <si>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</si>
  <si>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</si>
  <si>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</si>
  <si>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</si>
  <si>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</si>
  <si>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</si>
  <si>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</si>
  <si>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</si>
  <si>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</si>
  <si>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</si>
  <si>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</si>
  <si>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</si>
  <si>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</si>
  <si>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</si>
  <si>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</si>
  <si>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</si>
  <si>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</si>
  <si>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</si>
  <si>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</si>
  <si>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</si>
  <si>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</si>
  <si>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</si>
  <si>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</si>
  <si>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</si>
  <si>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</si>
  <si>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</si>
  <si>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</si>
  <si>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</si>
  <si>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</si>
  <si>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</si>
  <si>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</si>
  <si>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</si>
  <si>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</si>
  <si>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</si>
  <si>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</si>
  <si>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</si>
  <si>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</si>
  <si>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</si>
  <si>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</si>
  <si>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</si>
  <si>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</si>
  <si>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</si>
  <si>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</si>
  <si>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</si>
  <si>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</si>
  <si>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</si>
  <si>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</si>
  <si>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</si>
  <si>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</si>
  <si>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</si>
  <si>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</si>
  <si>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</si>
  <si>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</si>
  <si>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</si>
  <si>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</si>
  <si>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</si>
  <si>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</si>
  <si>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</si>
  <si>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</si>
  <si>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</si>
  <si>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</si>
  <si>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</si>
  <si>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</si>
  <si>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</si>
  <si>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</si>
  <si>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</si>
  <si>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</si>
  <si>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</si>
  <si>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</si>
  <si>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</si>
  <si>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</si>
  <si>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</si>
  <si>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</si>
  <si>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</si>
  <si>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</si>
  <si>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</si>
  <si>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</si>
  <si>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</si>
  <si>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</si>
  <si>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</si>
  <si>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</si>
  <si>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</si>
  <si>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</si>
  <si>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</si>
  <si>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</si>
  <si>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</si>
  <si>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</si>
  <si>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</si>
  <si>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</si>
  <si>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</si>
  <si>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</si>
  <si>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</si>
  <si>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</si>
  <si>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</si>
  <si>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</si>
  <si>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</si>
  <si>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</si>
  <si>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</si>
  <si>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</si>
  <si>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</si>
  <si>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</si>
  <si>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</si>
  <si>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</si>
  <si>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</si>
  <si>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</si>
  <si>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</si>
  <si>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</si>
  <si>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</si>
  <si>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</si>
  <si>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</si>
  <si>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</si>
  <si>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</si>
  <si>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</si>
  <si>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</si>
  <si>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</si>
  <si>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</si>
  <si>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</si>
  <si>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</si>
  <si>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</si>
  <si>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</si>
  <si>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</si>
  <si>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</si>
  <si>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</si>
  <si>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</si>
  <si>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</si>
  <si>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</si>
  <si>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</si>
  <si>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</si>
  <si>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</si>
  <si>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</si>
  <si>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</si>
  <si>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</si>
  <si>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</si>
  <si>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</si>
  <si>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</si>
  <si>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</si>
  <si>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</si>
  <si>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</si>
  <si>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</si>
  <si>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</si>
  <si>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</si>
  <si>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</si>
  <si>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</si>
  <si>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</si>
  <si>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</si>
  <si>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</si>
  <si>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</si>
  <si>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</si>
  <si>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</si>
  <si>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</si>
  <si>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</si>
  <si>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</si>
  <si>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</si>
  <si>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</si>
  <si>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</si>
  <si>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</si>
  <si>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</si>
  <si>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</si>
  <si>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</si>
  <si>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</si>
  <si>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</si>
  <si>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</si>
  <si>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</si>
  <si>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</si>
  <si>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</si>
  <si>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</si>
  <si>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</si>
  <si>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</si>
  <si>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</si>
  <si>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</si>
  <si>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</si>
  <si>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</si>
  <si>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</si>
  <si>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</si>
  <si>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</si>
  <si>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</si>
  <si>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</si>
  <si>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</si>
  <si>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</si>
  <si>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</si>
  <si>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</si>
  <si>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</si>
  <si>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</si>
  <si>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</si>
  <si>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</si>
  <si>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</si>
  <si>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</si>
  <si>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</si>
  <si>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</si>
  <si>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</si>
  <si>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</si>
  <si>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</si>
  <si>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</si>
  <si>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</si>
  <si>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</si>
  <si>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</si>
  <si>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</si>
  <si>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</si>
  <si>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</si>
  <si>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</si>
  <si>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</si>
  <si>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</si>
  <si>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</si>
  <si>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</si>
  <si>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</si>
  <si>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</si>
  <si>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</si>
  <si>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</si>
  <si>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</si>
  <si>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</si>
  <si>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</si>
  <si>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</si>
  <si>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</si>
  <si>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</si>
  <si>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</si>
  <si>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</si>
  <si>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</si>
  <si>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</si>
  <si>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</si>
  <si>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</si>
  <si>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</si>
  <si>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</si>
  <si>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</si>
  <si>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</si>
  <si>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</si>
  <si>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</si>
  <si>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</si>
  <si>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</si>
  <si>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</si>
  <si>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</si>
  <si>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</si>
  <si>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</si>
  <si>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</si>
  <si>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</si>
  <si>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</si>
  <si>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</si>
  <si>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</si>
  <si>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</si>
  <si>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</si>
  <si>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</si>
  <si>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</si>
  <si>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</si>
  <si>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</si>
  <si>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</si>
  <si>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</si>
  <si>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</si>
  <si>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</si>
  <si>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</si>
  <si>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</si>
  <si>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</si>
  <si>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</si>
  <si>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</si>
  <si>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</si>
  <si>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</si>
  <si>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</si>
  <si>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</si>
  <si>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</si>
  <si>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</si>
  <si>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</si>
  <si>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</si>
  <si>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</si>
  <si>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</si>
  <si>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</si>
  <si>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</si>
  <si>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</si>
  <si>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</si>
  <si>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</si>
  <si>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</si>
  <si>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</si>
  <si>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</si>
  <si>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</si>
  <si>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</si>
  <si>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</si>
  <si>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</si>
  <si>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</si>
  <si>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</si>
  <si>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</si>
  <si>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</si>
  <si>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</si>
  <si>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</si>
  <si>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</si>
  <si>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</si>
  <si>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</si>
  <si>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</si>
  <si>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</si>
  <si>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</si>
  <si>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</si>
  <si>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</si>
  <si>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</si>
  <si>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</si>
  <si>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</si>
  <si>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</si>
  <si>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</si>
  <si>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</si>
  <si>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</si>
  <si>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</si>
  <si>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</si>
  <si>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</si>
  <si>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</si>
  <si>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</si>
  <si>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</si>
  <si>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</si>
  <si>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</si>
  <si>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</si>
  <si>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</si>
  <si>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</si>
  <si>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</si>
  <si>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</si>
  <si>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</si>
  <si>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</si>
  <si>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</si>
  <si>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</si>
  <si>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</si>
  <si>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</si>
  <si>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</si>
  <si>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</si>
  <si>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</si>
  <si>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</si>
  <si>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</si>
  <si>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</si>
  <si>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</si>
  <si>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</si>
  <si>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</si>
  <si>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</si>
  <si>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</si>
  <si>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</si>
  <si>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</si>
  <si>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</si>
  <si>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</si>
  <si>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</si>
  <si>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</si>
  <si>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</si>
  <si>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</si>
  <si>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</si>
  <si>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</si>
  <si>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</si>
  <si>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</si>
  <si>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</si>
  <si>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</si>
  <si>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</si>
  <si>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</si>
  <si>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</si>
  <si>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</si>
  <si>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</si>
  <si>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</si>
  <si>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</si>
  <si>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</si>
  <si>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</si>
  <si>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</si>
  <si>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</si>
  <si>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</si>
  <si>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</si>
  <si>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</si>
  <si>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</si>
  <si>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</si>
  <si>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</si>
  <si>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</si>
  <si>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</si>
  <si>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</si>
  <si>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</si>
  <si>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</si>
  <si>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</si>
  <si>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</si>
  <si>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</si>
  <si>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</si>
  <si>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</si>
  <si>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</si>
  <si>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</si>
  <si>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</si>
  <si>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</si>
  <si>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</si>
  <si>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</si>
  <si>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</si>
  <si>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</si>
  <si>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</si>
  <si>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</si>
  <si>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</si>
  <si>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</si>
  <si>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</si>
  <si>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</si>
  <si>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</si>
  <si>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</si>
  <si>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</si>
  <si>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</si>
  <si>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</si>
  <si>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</si>
  <si>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</si>
  <si>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</si>
  <si>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</si>
  <si>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</si>
  <si>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</si>
  <si>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</si>
  <si>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</si>
  <si>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</si>
  <si>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</si>
  <si>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</si>
  <si>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</si>
  <si>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</si>
  <si>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</si>
  <si>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</si>
  <si>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</si>
  <si>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</si>
  <si>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</si>
  <si>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</si>
  <si>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</si>
  <si>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</si>
  <si>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</si>
  <si>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</si>
  <si>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</si>
  <si>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</si>
  <si>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</si>
  <si>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</si>
  <si>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</si>
  <si>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</si>
  <si>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</si>
  <si>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</si>
  <si>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</si>
  <si>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</si>
  <si>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</si>
  <si>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</si>
  <si>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</si>
  <si>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</si>
  <si>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</si>
  <si>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</si>
  <si>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</si>
  <si>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</si>
  <si>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</si>
  <si>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</si>
  <si>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</si>
  <si>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</si>
  <si>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</si>
  <si>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</si>
  <si>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</si>
  <si>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</si>
  <si>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</si>
  <si>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</si>
  <si>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</si>
  <si>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</si>
  <si>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</si>
  <si>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</si>
  <si>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</si>
  <si>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</si>
  <si>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</si>
  <si>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</si>
  <si>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</si>
  <si>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</si>
  <si>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</si>
  <si>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</si>
  <si>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</si>
  <si>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</si>
  <si>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</si>
  <si>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</si>
  <si>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</si>
  <si>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</si>
  <si>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</si>
  <si>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</si>
  <si>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</si>
  <si>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</si>
  <si>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</si>
  <si>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</si>
  <si>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</si>
  <si>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</si>
  <si>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</si>
  <si>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</si>
  <si>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</si>
  <si>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</si>
  <si>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</si>
  <si>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</si>
  <si>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</si>
  <si>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</si>
  <si>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</si>
  <si>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</si>
  <si>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</si>
  <si>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</si>
  <si>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</si>
  <si>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</si>
  <si>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</si>
  <si>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</si>
  <si>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</si>
  <si>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</si>
  <si>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</si>
  <si>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</si>
  <si>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</si>
  <si>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</si>
  <si>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</si>
  <si>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</si>
  <si>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</si>
  <si>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</si>
  <si>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</si>
  <si>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</si>
  <si>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</si>
  <si>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</si>
  <si>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</si>
  <si>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</si>
  <si>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</si>
  <si>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</si>
  <si>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</si>
  <si>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</si>
  <si>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</si>
  <si>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</si>
  <si>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</si>
  <si>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</si>
  <si>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</si>
  <si>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</si>
  <si>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</si>
  <si>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</si>
  <si>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</si>
  <si>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</si>
  <si>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</si>
  <si>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</si>
  <si>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</si>
  <si>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</si>
  <si>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</si>
  <si>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</si>
  <si>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</si>
  <si>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</si>
  <si>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</si>
  <si>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</si>
  <si>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</si>
  <si>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</si>
  <si>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</si>
  <si>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</si>
  <si>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</si>
  <si>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</si>
  <si>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</si>
  <si>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</si>
  <si>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</si>
  <si>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</si>
  <si>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</si>
  <si>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</si>
  <si>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</si>
  <si>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</si>
  <si>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</si>
  <si>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</si>
  <si>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</si>
  <si>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</si>
  <si>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</si>
  <si>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</si>
  <si>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</si>
  <si>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</si>
  <si>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</si>
  <si>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</si>
  <si>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</si>
  <si>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</si>
  <si>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</si>
  <si>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</si>
  <si>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</si>
  <si>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</si>
  <si>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</si>
  <si>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</si>
  <si>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</si>
  <si>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</si>
  <si>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</si>
  <si>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</si>
  <si>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</si>
  <si>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</si>
  <si>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</si>
  <si>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</si>
  <si>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</si>
  <si>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</si>
  <si>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</si>
  <si>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</si>
  <si>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</si>
  <si>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</si>
  <si>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</si>
  <si>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</si>
  <si>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</si>
  <si>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</si>
  <si>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</si>
  <si>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</si>
  <si>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</si>
  <si>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</si>
  <si>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</si>
  <si>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</si>
  <si>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</si>
  <si>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</si>
  <si>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</si>
  <si>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</si>
  <si>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</si>
  <si>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</si>
  <si>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</si>
  <si>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</si>
  <si>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</si>
  <si>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</si>
  <si>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</si>
  <si>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</si>
  <si>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</si>
  <si>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</si>
  <si>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</si>
  <si>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</si>
  <si>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</si>
  <si>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</si>
  <si>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</si>
  <si>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</si>
  <si>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</si>
  <si>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</si>
  <si>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</si>
  <si>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</si>
  <si>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</si>
  <si>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</si>
  <si>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</si>
  <si>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</si>
  <si>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</si>
  <si>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</si>
  <si>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</si>
  <si>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</si>
  <si>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</si>
  <si>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</si>
  <si>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</si>
  <si>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</si>
  <si>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</si>
  <si>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</si>
  <si>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</si>
  <si>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</si>
  <si>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</si>
  <si>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</si>
  <si>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</si>
  <si>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</si>
  <si>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</si>
  <si>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</si>
  <si>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</si>
  <si>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</si>
  <si>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</si>
  <si>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</si>
  <si>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</si>
  <si>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</si>
  <si>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</si>
  <si>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</si>
  <si>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</si>
  <si>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</si>
  <si>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</si>
  <si>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</si>
  <si>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</si>
  <si>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</si>
  <si>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</si>
  <si>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</si>
  <si>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</si>
  <si>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</si>
  <si>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</si>
  <si>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</si>
  <si>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</si>
  <si>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</si>
  <si>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</si>
  <si>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</si>
  <si>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</si>
  <si>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</si>
  <si>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</si>
  <si>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</si>
  <si>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</si>
  <si>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</si>
  <si>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</si>
  <si>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</si>
  <si>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</si>
  <si>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</si>
  <si>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</si>
  <si>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</si>
  <si>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</si>
  <si>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</si>
  <si>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</si>
  <si>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</si>
  <si>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</si>
  <si>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</si>
  <si>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</si>
  <si>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</si>
  <si>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</si>
  <si>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</si>
  <si>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</si>
  <si>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</si>
  <si>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</si>
  <si>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</si>
  <si>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</si>
  <si>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</si>
  <si>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</si>
  <si>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</si>
  <si>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</si>
  <si>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</si>
  <si>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</si>
  <si>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</si>
  <si>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</si>
  <si>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</si>
  <si>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</si>
  <si>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</si>
  <si>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</si>
  <si>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</si>
  <si>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</si>
  <si>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</si>
  <si>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</si>
  <si>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</si>
  <si>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</si>
  <si>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</si>
  <si>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</si>
  <si>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</si>
  <si>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</si>
  <si>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</si>
  <si>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</si>
  <si>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</si>
  <si>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</si>
  <si>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</si>
  <si>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</si>
  <si>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</si>
  <si>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</si>
  <si>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</si>
  <si>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</si>
  <si>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</si>
  <si>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</si>
  <si>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</si>
  <si>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</si>
  <si>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</si>
  <si>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</si>
  <si>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</si>
  <si>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</si>
  <si>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</si>
  <si>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</si>
  <si>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</si>
  <si>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</si>
  <si>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</si>
  <si>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</si>
  <si>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</si>
  <si>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</si>
  <si>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</si>
  <si>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</si>
  <si>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</si>
  <si>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</si>
  <si>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</si>
  <si>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</si>
  <si>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</si>
  <si>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</si>
  <si>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</si>
  <si>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</si>
  <si>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</si>
  <si>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</si>
  <si>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</si>
  <si>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</si>
  <si>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</si>
  <si>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</si>
  <si>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</si>
  <si>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</si>
  <si>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</si>
  <si>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</si>
  <si>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</si>
  <si>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</si>
  <si>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</si>
  <si>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</si>
  <si>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</si>
  <si>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</si>
  <si>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</si>
  <si>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</si>
  <si>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</si>
  <si>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</si>
  <si>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</si>
  <si>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</si>
  <si>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</si>
  <si>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</si>
  <si>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</si>
  <si>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</si>
  <si>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</si>
  <si>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</si>
  <si>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</si>
  <si>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</si>
  <si>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</si>
  <si>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</si>
  <si>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</si>
  <si>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</si>
  <si>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</si>
  <si>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</si>
  <si>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</si>
  <si>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</si>
  <si>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</si>
  <si>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</si>
  <si>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</si>
  <si>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</si>
  <si>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</si>
  <si>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</si>
  <si>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</si>
  <si>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</si>
  <si>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</si>
  <si>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</si>
  <si>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</si>
  <si>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</si>
  <si>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</si>
  <si>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</si>
  <si>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</si>
  <si>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</si>
  <si>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</si>
  <si>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</si>
  <si>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</si>
  <si>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</si>
  <si>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</si>
  <si>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</si>
  <si>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</si>
  <si>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</si>
  <si>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</si>
  <si>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</si>
  <si>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</si>
  <si>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</si>
  <si>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</si>
  <si>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</si>
  <si>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</si>
  <si>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</si>
  <si>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</si>
  <si>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</si>
  <si>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</si>
  <si>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</si>
  <si>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</si>
  <si>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</si>
  <si>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</si>
  <si>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</si>
  <si>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</si>
  <si>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</si>
  <si>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</si>
  <si>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</si>
  <si>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</si>
  <si>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</si>
  <si>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</si>
  <si>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</si>
  <si>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</si>
  <si>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</si>
  <si>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</si>
  <si>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</si>
  <si>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</si>
  <si>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</si>
  <si>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</si>
  <si>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</si>
  <si>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</si>
  <si>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</si>
  <si>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</si>
  <si>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</si>
  <si>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</si>
  <si>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</si>
  <si>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</si>
  <si>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</si>
  <si>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</si>
  <si>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</si>
  <si>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</si>
  <si>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</si>
  <si>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</si>
  <si>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</si>
  <si>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</si>
  <si>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</si>
  <si>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</si>
  <si>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</si>
  <si>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</si>
  <si>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</si>
  <si>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</si>
  <si>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</si>
  <si>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</si>
  <si>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</si>
  <si>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</si>
  <si>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</si>
  <si>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</si>
  <si>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</si>
  <si>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</si>
  <si>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</si>
  <si>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</si>
  <si>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</si>
  <si>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</si>
  <si>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</si>
  <si>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</si>
  <si>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</si>
  <si>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</si>
  <si>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</si>
  <si>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</si>
  <si>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</si>
  <si>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</si>
  <si>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</si>
  <si>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</si>
  <si>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</si>
  <si>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</si>
  <si>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</si>
  <si>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</si>
  <si>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</si>
  <si>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</si>
  <si>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</si>
  <si>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</si>
  <si>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</si>
  <si>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</si>
  <si>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</si>
  <si>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</si>
  <si>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</si>
  <si>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</si>
  <si>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</si>
  <si>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</si>
  <si>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</si>
  <si>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</si>
  <si>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</si>
  <si>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</si>
  <si>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</si>
  <si>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</si>
  <si>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</si>
  <si>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</si>
  <si>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</si>
  <si>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</si>
  <si>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</si>
  <si>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</si>
  <si>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</si>
  <si>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</si>
  <si>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</si>
  <si>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</si>
  <si>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</si>
  <si>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</si>
  <si>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</si>
  <si>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</si>
  <si>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</si>
  <si>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</si>
  <si>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</si>
  <si>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</si>
  <si>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</si>
  <si>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</si>
  <si>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</si>
  <si>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</si>
  <si>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</si>
  <si>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</si>
  <si>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</si>
  <si>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</si>
  <si>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</si>
  <si>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</si>
  <si>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</si>
  <si>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</si>
  <si>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</si>
  <si>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</si>
  <si>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</si>
  <si>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</si>
  <si>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</si>
  <si>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</si>
  <si>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</si>
  <si>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</si>
  <si>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</si>
  <si>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</si>
  <si>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</si>
  <si>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</si>
  <si>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</si>
  <si>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</si>
  <si>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</si>
  <si>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</si>
  <si>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</si>
  <si>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</si>
  <si>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</si>
  <si>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</si>
  <si>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</si>
  <si>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</si>
  <si>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</si>
  <si>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</si>
  <si>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</si>
  <si>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</si>
  <si>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</si>
  <si>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</si>
  <si>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</si>
  <si>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</si>
  <si>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</si>
  <si>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</si>
  <si>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</si>
  <si>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</si>
  <si>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</si>
  <si>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</si>
  <si>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</si>
  <si>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</si>
  <si>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</si>
  <si>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</si>
  <si>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</si>
  <si>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</si>
  <si>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</si>
  <si>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</si>
  <si>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</si>
  <si>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</si>
  <si>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</si>
  <si>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</si>
  <si>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</si>
  <si>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</si>
  <si>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</si>
  <si>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</si>
  <si>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</si>
  <si>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</si>
  <si>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</si>
  <si>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</si>
  <si>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</si>
  <si>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</si>
  <si>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</si>
  <si>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</si>
  <si>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</si>
  <si>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</si>
  <si>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</si>
  <si>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</si>
  <si>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</si>
  <si>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</si>
  <si>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</si>
  <si>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</si>
  <si>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</si>
  <si>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</si>
  <si>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</si>
  <si>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</si>
  <si>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</si>
  <si>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</si>
  <si>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</si>
  <si>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</si>
  <si>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</si>
  <si>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</si>
  <si>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</si>
  <si>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</si>
  <si>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</si>
  <si>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</si>
  <si>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</si>
  <si>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</si>
  <si>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</si>
  <si>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</si>
  <si>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</si>
  <si>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</si>
  <si>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</si>
  <si>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</si>
  <si>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</si>
  <si>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</si>
  <si>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</si>
  <si>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</si>
  <si>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</si>
  <si>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</si>
  <si>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</si>
  <si>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</si>
  <si>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</si>
  <si>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</si>
  <si>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</si>
  <si>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</si>
  <si>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</si>
  <si>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</si>
  <si>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</si>
  <si>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</si>
  <si>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</si>
  <si>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</si>
  <si>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</si>
  <si>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</si>
  <si>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</si>
  <si>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</si>
  <si>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</si>
  <si>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</si>
  <si>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</si>
  <si>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</si>
  <si>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</si>
  <si>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</si>
  <si>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</si>
  <si>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</si>
  <si>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</si>
  <si>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</si>
  <si>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</si>
  <si>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</si>
  <si>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</si>
  <si>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</si>
  <si>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</si>
  <si>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</si>
  <si>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</si>
  <si>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</si>
  <si>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</si>
  <si>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</si>
  <si>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</si>
  <si>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</si>
  <si>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</si>
  <si>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</si>
  <si>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</si>
  <si>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</si>
  <si>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</si>
  <si>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</si>
  <si>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</si>
  <si>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</si>
  <si>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</si>
  <si>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</si>
  <si>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</si>
  <si>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</si>
  <si>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</si>
  <si>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</si>
  <si>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</si>
  <si>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</si>
  <si>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</si>
  <si>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</si>
  <si>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</si>
  <si>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</si>
  <si>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</si>
  <si>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</si>
  <si>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</si>
  <si>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</si>
  <si>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</si>
  <si>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</si>
  <si>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</si>
  <si>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</si>
  <si>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</si>
  <si>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</si>
  <si>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</si>
  <si>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</si>
  <si>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</si>
  <si>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</si>
  <si>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</si>
  <si>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</si>
  <si>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</si>
  <si>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</si>
  <si>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</si>
  <si>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</si>
  <si>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</si>
  <si>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</si>
  <si>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</si>
  <si>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</si>
  <si>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</si>
  <si>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</si>
  <si>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</si>
  <si>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</si>
  <si>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</si>
  <si>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</si>
  <si>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</si>
  <si>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</si>
  <si>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</si>
  <si>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</si>
  <si>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</si>
  <si>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</si>
  <si>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</si>
  <si>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</si>
  <si>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</si>
  <si>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</si>
  <si>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</si>
  <si>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</si>
  <si>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</si>
  <si>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</si>
  <si>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</si>
  <si>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</si>
  <si>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</si>
  <si>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</si>
  <si>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</si>
  <si>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</si>
  <si>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</si>
  <si>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</si>
  <si>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</si>
  <si>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</si>
  <si>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</si>
  <si>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</si>
  <si>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</si>
  <si>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</si>
  <si>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</si>
  <si>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</si>
  <si>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</si>
  <si>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</si>
  <si>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</si>
  <si>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</si>
  <si>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</si>
  <si>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</si>
  <si>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</si>
  <si>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</si>
  <si>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</si>
  <si>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</si>
  <si>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</si>
  <si>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</si>
  <si>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</si>
  <si>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</si>
  <si>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</si>
  <si>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</si>
  <si>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</si>
  <si>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</si>
  <si>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</si>
  <si>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</si>
  <si>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</si>
  <si>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</si>
  <si>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</si>
  <si>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</si>
  <si>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</si>
  <si>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</si>
  <si>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</si>
  <si>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</si>
  <si>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</si>
  <si>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</si>
  <si>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</si>
  <si>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</si>
  <si>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</si>
  <si>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</si>
  <si>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</si>
  <si>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</si>
  <si>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</si>
  <si>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</si>
  <si>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</si>
  <si>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</si>
  <si>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</si>
  <si>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</si>
  <si>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</si>
  <si>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</si>
  <si>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</si>
  <si>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</si>
  <si>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</si>
  <si>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</si>
  <si>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</si>
  <si>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</si>
  <si>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</si>
  <si>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</si>
  <si>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</si>
  <si>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</si>
  <si>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</si>
  <si>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</si>
  <si>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</si>
  <si>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</si>
  <si>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</si>
  <si>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</si>
  <si>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</si>
  <si>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</si>
  <si>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</si>
  <si>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</si>
  <si>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</si>
  <si>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</si>
  <si>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</si>
  <si>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</si>
  <si>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</si>
  <si>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</si>
  <si>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</si>
  <si>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</si>
  <si>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</si>
  <si>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</si>
  <si>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</si>
  <si>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</si>
  <si>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</si>
  <si>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</si>
  <si>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</si>
  <si>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</si>
  <si>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</si>
  <si>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</si>
  <si>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</si>
  <si>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</si>
  <si>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</si>
  <si>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</si>
  <si>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</si>
  <si>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</si>
  <si>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</si>
  <si>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</si>
  <si>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</si>
  <si>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</si>
  <si>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</si>
  <si>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</si>
  <si>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</si>
  <si>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</si>
  <si>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</si>
  <si>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</si>
  <si>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</si>
  <si>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</si>
  <si>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</si>
  <si>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</si>
  <si>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</si>
  <si>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</si>
  <si>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</si>
  <si>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</si>
  <si>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</si>
  <si>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</si>
  <si>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</si>
  <si>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</si>
  <si>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</si>
  <si>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</si>
  <si>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</si>
  <si>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</si>
  <si>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</si>
  <si>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</si>
  <si>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</si>
  <si>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</si>
  <si>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</si>
  <si>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</si>
  <si>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</si>
  <si>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</si>
  <si>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</si>
  <si>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</si>
  <si>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</si>
  <si>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</si>
  <si>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</si>
  <si>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</si>
  <si>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</si>
  <si>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</si>
  <si>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</si>
  <si>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</si>
  <si>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</si>
  <si>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</si>
  <si>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</si>
  <si>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</si>
  <si>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</si>
  <si>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</si>
  <si>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</si>
  <si>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</si>
  <si>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</si>
  <si>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</si>
  <si>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</si>
  <si>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</si>
  <si>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</si>
  <si>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</si>
  <si>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</si>
  <si>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</si>
  <si>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</si>
  <si>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</si>
  <si>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</si>
  <si>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</si>
  <si>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</si>
  <si>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</si>
  <si>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</si>
  <si>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</si>
  <si>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</si>
  <si>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</si>
  <si>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</si>
  <si>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</si>
  <si>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</si>
  <si>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</si>
  <si>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</si>
  <si>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</si>
  <si>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</si>
  <si>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</si>
  <si>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</si>
  <si>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</si>
  <si>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</si>
  <si>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</si>
  <si>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</si>
  <si>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</si>
  <si>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</si>
  <si>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</si>
  <si>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</si>
  <si>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</si>
  <si>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</si>
  <si>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</si>
  <si>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</si>
  <si>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</si>
  <si>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</si>
  <si>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</si>
  <si>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</si>
  <si>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</si>
  <si>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</si>
  <si>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</si>
  <si>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</si>
  <si>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</si>
  <si>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</si>
  <si>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</si>
  <si>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</si>
  <si>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</si>
  <si>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</si>
  <si>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</si>
  <si>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</si>
  <si>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</si>
  <si>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</si>
  <si>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</si>
  <si>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</si>
  <si>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</si>
  <si>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</si>
  <si>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</si>
  <si>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</si>
  <si>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</si>
  <si>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</si>
  <si>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</si>
  <si>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</si>
  <si>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</si>
  <si>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</si>
  <si>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</si>
  <si>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</si>
  <si>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</si>
  <si>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</si>
  <si>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</si>
  <si>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</si>
  <si>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</si>
  <si>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</si>
  <si>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</si>
  <si>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</si>
  <si>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</si>
  <si>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</si>
  <si>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</si>
  <si>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</si>
  <si>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</si>
  <si>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</si>
  <si>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</si>
  <si>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</si>
  <si>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</si>
  <si>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</si>
  <si>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</si>
  <si>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</si>
  <si>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</si>
  <si>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</si>
  <si>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</si>
  <si>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</si>
  <si>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</si>
  <si>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</si>
  <si>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</si>
  <si>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</si>
  <si>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</si>
  <si>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</si>
  <si>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</si>
  <si>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</si>
  <si>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</si>
  <si>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</si>
  <si>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</si>
  <si>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</si>
  <si>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</si>
  <si>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</si>
  <si>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</si>
  <si>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</si>
  <si>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</si>
  <si>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</si>
  <si>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</si>
  <si>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</si>
  <si>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</si>
  <si>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</si>
  <si>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</si>
  <si>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</si>
  <si>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</si>
  <si>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</si>
  <si>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</si>
  <si>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</si>
  <si>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</si>
  <si>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</si>
  <si>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</si>
  <si>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</si>
  <si>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</si>
  <si>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</si>
  <si>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</si>
  <si>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</si>
  <si>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</si>
  <si>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</si>
  <si>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</si>
  <si>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</si>
  <si>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</si>
  <si>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</si>
  <si>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</si>
  <si>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</si>
  <si>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</si>
  <si>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</si>
  <si>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</si>
  <si>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</si>
  <si>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</si>
  <si>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</si>
  <si>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</si>
  <si>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</si>
  <si>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</si>
  <si>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</si>
  <si>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</si>
  <si>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</si>
  <si>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</si>
  <si>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</si>
  <si>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</si>
  <si>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</si>
  <si>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</si>
  <si>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</si>
  <si>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</si>
  <si>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</si>
  <si>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</si>
  <si>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</si>
  <si>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</si>
  <si>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</si>
  <si>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</si>
  <si>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</si>
  <si>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</si>
  <si>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</si>
  <si>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</si>
  <si>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</si>
  <si>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</si>
  <si>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</si>
  <si>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</si>
  <si>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</si>
  <si>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</si>
  <si>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</si>
  <si>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</si>
  <si>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</si>
  <si>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</si>
  <si>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</si>
  <si>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</si>
  <si>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</si>
  <si>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</si>
  <si>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</si>
  <si>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</si>
  <si>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</si>
  <si>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</si>
  <si>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</si>
  <si>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</si>
  <si>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</si>
  <si>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</si>
  <si>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</si>
  <si>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</si>
  <si>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</si>
  <si>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</si>
  <si>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</si>
  <si>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</si>
  <si>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</si>
  <si>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</si>
  <si>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</si>
  <si>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</si>
  <si>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</si>
  <si>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</si>
  <si>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</si>
  <si>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</si>
  <si>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</si>
  <si>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</si>
  <si>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</si>
  <si>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</si>
  <si>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</si>
  <si>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</si>
  <si>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</si>
  <si>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</si>
  <si>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</si>
  <si>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</si>
  <si>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</si>
  <si>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</si>
  <si>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</si>
  <si>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</si>
  <si>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</si>
  <si>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</si>
  <si>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</si>
  <si>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</si>
  <si>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</si>
  <si>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</si>
  <si>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</si>
  <si>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</si>
  <si>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</si>
  <si>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</si>
  <si>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</si>
  <si>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</si>
  <si>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</si>
  <si>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</si>
  <si>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</si>
  <si>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</si>
  <si>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</si>
  <si>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</si>
  <si>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</si>
  <si>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</si>
  <si>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</si>
  <si>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</si>
  <si>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</si>
  <si>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</si>
  <si>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</si>
  <si>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</si>
  <si>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</si>
  <si>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</si>
  <si>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</si>
  <si>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</si>
  <si>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</si>
  <si>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</si>
  <si>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</si>
  <si>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</si>
  <si>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</si>
  <si>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</si>
  <si>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</si>
  <si>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</si>
  <si>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</si>
  <si>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</si>
  <si>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</si>
  <si>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</si>
  <si>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</si>
  <si>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</si>
  <si>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</si>
  <si>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</si>
  <si>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</si>
  <si>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</si>
  <si>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</si>
  <si>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</si>
  <si>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</si>
  <si>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</si>
  <si>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</si>
  <si>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</si>
  <si>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</si>
  <si>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</si>
  <si>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</si>
  <si>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</si>
  <si>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</si>
  <si>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</si>
  <si>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</si>
  <si>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</si>
  <si>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</si>
  <si>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</si>
  <si>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</si>
  <si>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</si>
  <si>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</si>
  <si>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</si>
  <si>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</si>
  <si>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</si>
  <si>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</si>
  <si>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</si>
  <si>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</si>
  <si>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</si>
  <si>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</si>
  <si>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</si>
  <si>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</si>
  <si>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</si>
  <si>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</si>
  <si>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</si>
  <si>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</si>
  <si>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</si>
  <si>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</si>
  <si>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</si>
  <si>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</si>
  <si>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</si>
  <si>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</si>
  <si>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</si>
  <si>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</si>
  <si>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</si>
  <si>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</si>
  <si>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</si>
  <si>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</si>
  <si>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</si>
  <si>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</si>
  <si>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</si>
  <si>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</si>
  <si>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</si>
  <si>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</si>
  <si>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</si>
  <si>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</si>
  <si>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</si>
  <si>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</si>
  <si>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</si>
  <si>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</si>
  <si>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</si>
  <si>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</si>
  <si>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</si>
  <si>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</si>
  <si>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</si>
  <si>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</si>
  <si>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</si>
  <si>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</si>
  <si>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</si>
  <si>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</si>
  <si>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</si>
  <si>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</si>
  <si>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</si>
  <si>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</si>
  <si>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</si>
  <si>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</si>
  <si>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</si>
  <si>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</si>
  <si>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</si>
  <si>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</si>
  <si>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</si>
  <si>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</si>
  <si>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</si>
  <si>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</si>
  <si>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</si>
  <si>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</si>
  <si>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</si>
  <si>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</si>
  <si>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</si>
  <si>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</si>
  <si>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</si>
  <si>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</si>
  <si>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</si>
  <si>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</si>
  <si>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</si>
  <si>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</si>
  <si>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</si>
  <si>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</si>
  <si>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</si>
  <si>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</si>
  <si>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</si>
  <si>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</si>
  <si>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</si>
  <si>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</si>
  <si>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</si>
  <si>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</si>
  <si>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</si>
  <si>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</si>
  <si>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</si>
  <si>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</si>
  <si>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</si>
  <si>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</si>
  <si>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</si>
  <si>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</si>
  <si>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</si>
  <si>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</si>
  <si>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</si>
  <si>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</si>
  <si>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</si>
  <si>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</si>
  <si>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</si>
  <si>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</si>
  <si>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</si>
  <si>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</si>
  <si>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</si>
  <si>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</si>
  <si>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</si>
  <si>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</si>
  <si>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</si>
  <si>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</si>
  <si>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</si>
  <si>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</si>
  <si>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</si>
  <si>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</si>
  <si>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</si>
  <si>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</si>
  <si>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</si>
  <si>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</si>
  <si>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</si>
  <si>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</si>
  <si>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</si>
  <si>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</si>
  <si>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</si>
  <si>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</si>
  <si>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</si>
  <si>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</si>
  <si>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</si>
  <si>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</si>
  <si>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</si>
  <si>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</si>
  <si>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</si>
  <si>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</si>
  <si>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</si>
  <si>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</si>
  <si>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</si>
  <si>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</si>
  <si>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</si>
  <si>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</si>
  <si>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</si>
  <si>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</si>
  <si>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</si>
  <si>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</si>
  <si>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</si>
  <si>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</si>
  <si>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</si>
  <si>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</si>
  <si>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</si>
  <si>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</si>
  <si>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</si>
  <si>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</si>
  <si>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</si>
  <si>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</si>
  <si>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</si>
  <si>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</si>
  <si>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</si>
  <si>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</si>
  <si>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</si>
  <si>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</si>
  <si>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</si>
  <si>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</si>
  <si>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</si>
  <si>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</si>
  <si>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</si>
  <si>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</si>
  <si>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</si>
  <si>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</si>
  <si>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</si>
  <si>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</si>
  <si>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</si>
  <si>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</si>
  <si>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</si>
  <si>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</si>
  <si>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</si>
  <si>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</si>
  <si>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</si>
  <si>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</si>
  <si>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</si>
  <si>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</si>
  <si>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</si>
  <si>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</si>
  <si>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</si>
  <si>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</si>
  <si>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</si>
  <si>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</si>
  <si>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</si>
  <si>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</si>
  <si>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</si>
  <si>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</si>
  <si>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</si>
  <si>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</si>
  <si>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</si>
  <si>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</si>
  <si>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</si>
  <si>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</si>
  <si>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</si>
  <si>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</si>
  <si>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</si>
  <si>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</si>
  <si>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</si>
  <si>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</si>
  <si>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</si>
  <si>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</si>
  <si>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</si>
  <si>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</si>
  <si>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</si>
  <si>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</si>
  <si>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</si>
  <si>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</si>
  <si>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</si>
  <si>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</si>
  <si>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</si>
  <si>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</si>
  <si>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</si>
  <si>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</si>
  <si>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</si>
  <si>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</si>
  <si>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</si>
  <si>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</si>
  <si>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</si>
  <si>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</si>
  <si>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</si>
  <si>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</si>
  <si>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</si>
  <si>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</si>
  <si>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</si>
  <si>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</si>
  <si>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</si>
  <si>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</si>
  <si>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</si>
  <si>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</si>
  <si>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</si>
  <si>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</si>
  <si>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</si>
  <si>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</si>
  <si>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</si>
  <si>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</si>
  <si>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</si>
  <si>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</si>
  <si>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</si>
  <si>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</si>
  <si>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</si>
  <si>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</si>
  <si>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</si>
  <si>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</si>
  <si>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</si>
  <si>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</si>
  <si>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</si>
  <si>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</si>
  <si>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</si>
  <si>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</si>
  <si>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</si>
  <si>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</si>
  <si>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</si>
  <si>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</si>
  <si>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</si>
  <si>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</si>
  <si>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</si>
  <si>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</si>
  <si>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</si>
  <si>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</si>
  <si>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</si>
  <si>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</si>
  <si>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</si>
  <si>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</si>
  <si>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</si>
  <si>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</si>
  <si>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</si>
  <si>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</si>
  <si>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</si>
  <si>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</si>
  <si>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</si>
  <si>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</si>
  <si>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</si>
  <si>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</si>
  <si>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</si>
  <si>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</si>
  <si>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</si>
  <si>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</si>
  <si>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</si>
  <si>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</si>
  <si>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</si>
  <si>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</si>
  <si>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</si>
  <si>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</si>
  <si>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</si>
  <si>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</si>
  <si>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</si>
  <si>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</si>
  <si>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</si>
  <si>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</si>
  <si>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</si>
  <si>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</si>
  <si>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</si>
  <si>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</si>
  <si>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</si>
  <si>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</si>
  <si>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</si>
  <si>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</si>
  <si>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</si>
  <si>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</si>
  <si>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</si>
  <si>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</si>
  <si>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</si>
  <si>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</si>
  <si>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</si>
  <si>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</si>
  <si>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</si>
  <si>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</si>
  <si>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</si>
  <si>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</si>
  <si>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</si>
  <si>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</si>
  <si>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</si>
  <si>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</si>
  <si>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</si>
  <si>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</si>
  <si>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</si>
  <si>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</si>
  <si>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</si>
  <si>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</si>
  <si>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</si>
  <si>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</si>
  <si>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</si>
  <si>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</si>
  <si>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</si>
  <si>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</si>
  <si>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</si>
  <si>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</si>
  <si>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</si>
  <si>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</si>
  <si>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</si>
  <si>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</si>
  <si>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</si>
  <si>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</si>
  <si>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</si>
  <si>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</si>
  <si>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</si>
  <si>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</si>
  <si>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</si>
  <si>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</si>
  <si>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</si>
  <si>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</si>
  <si>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</si>
  <si>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</si>
  <si>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</si>
  <si>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</si>
  <si>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</si>
  <si>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</si>
  <si>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</si>
  <si>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</si>
  <si>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</si>
  <si>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</si>
  <si>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</si>
  <si>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</si>
  <si>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</si>
  <si>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</si>
  <si>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</si>
  <si>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</si>
  <si>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</si>
  <si>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</si>
  <si>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</si>
  <si>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</si>
  <si>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</si>
  <si>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</si>
  <si>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</si>
  <si>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</si>
  <si>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</si>
  <si>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</si>
  <si>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</si>
  <si>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</si>
  <si>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</si>
  <si>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</si>
  <si>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</si>
  <si>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</si>
  <si>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</si>
  <si>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</si>
  <si>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</si>
  <si>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</si>
  <si>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</si>
  <si>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</si>
  <si>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</si>
  <si>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</si>
  <si>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</si>
  <si>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</si>
  <si>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</si>
  <si>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</si>
  <si>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</si>
  <si>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</si>
  <si>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</si>
  <si>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</si>
  <si>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</si>
  <si>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</si>
  <si>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</si>
  <si>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</si>
  <si>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</si>
  <si>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</si>
  <si>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</si>
  <si>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</si>
  <si>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</si>
  <si>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</si>
  <si>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</si>
  <si>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</si>
  <si>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</si>
  <si>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</si>
  <si>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</si>
  <si>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</si>
  <si>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</si>
  <si>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</si>
  <si>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</si>
  <si>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</si>
  <si>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</si>
  <si>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</si>
  <si>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</si>
  <si>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</si>
  <si>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</si>
  <si>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</si>
  <si>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</si>
  <si>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</si>
  <si>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</si>
  <si>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</si>
  <si>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</si>
  <si>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</si>
  <si>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</si>
  <si>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</si>
  <si>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</si>
  <si>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</si>
  <si>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</si>
  <si>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</si>
  <si>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</si>
  <si>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</si>
  <si>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</si>
  <si>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</si>
  <si>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</si>
  <si>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</si>
  <si>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</si>
  <si>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</si>
  <si>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</si>
  <si>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</si>
  <si>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</si>
  <si>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</si>
  <si>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</si>
  <si>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</si>
  <si>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</si>
  <si>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</si>
  <si>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</si>
  <si>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</si>
  <si>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</si>
  <si>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</si>
  <si>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</si>
  <si>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</si>
  <si>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</si>
  <si>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</si>
  <si>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</si>
  <si>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</si>
  <si>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</si>
  <si>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</si>
  <si>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</si>
  <si>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</si>
  <si>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</si>
  <si>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</si>
  <si>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</si>
  <si>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</si>
  <si>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</si>
  <si>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</si>
  <si>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</si>
  <si>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</si>
  <si>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</si>
  <si>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</si>
  <si>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</si>
  <si>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</si>
  <si>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</si>
  <si>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</si>
  <si>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</si>
  <si>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</si>
  <si>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</si>
  <si>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</si>
  <si>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</si>
  <si>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</si>
  <si>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</si>
  <si>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</si>
  <si>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</si>
  <si>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</si>
  <si>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</si>
  <si>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</si>
  <si>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</si>
  <si>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</si>
  <si>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</si>
  <si>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</si>
  <si>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</si>
  <si>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</si>
  <si>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</si>
  <si>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</si>
  <si>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</si>
  <si>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</si>
  <si>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</si>
  <si>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</si>
  <si>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</si>
  <si>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</si>
  <si>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</si>
  <si>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</si>
  <si>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</si>
  <si>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</si>
  <si>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</si>
  <si>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</si>
  <si>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</si>
  <si>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</si>
  <si>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</si>
  <si>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</si>
  <si>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</si>
  <si>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</si>
  <si>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</si>
  <si>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</si>
  <si>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</si>
  <si>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</si>
  <si>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</si>
  <si>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</si>
  <si>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</si>
  <si>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</si>
  <si>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</si>
  <si>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</si>
  <si>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</si>
  <si>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</si>
  <si>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</si>
  <si>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</si>
  <si>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</si>
  <si>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</si>
  <si>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</si>
  <si>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</si>
  <si>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</si>
  <si>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</si>
  <si>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</si>
  <si>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</si>
  <si>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</si>
  <si>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</si>
  <si>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</si>
  <si>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</si>
  <si>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</si>
  <si>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</si>
  <si>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</si>
  <si>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</si>
  <si>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</si>
  <si>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</si>
  <si>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</si>
  <si>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</si>
  <si>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</si>
  <si>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</si>
  <si>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</si>
  <si>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</si>
  <si>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</si>
  <si>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</si>
  <si>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</si>
  <si>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</si>
  <si>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</si>
  <si>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</si>
  <si>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</si>
  <si>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</si>
  <si>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</si>
  <si>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</si>
  <si>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</si>
  <si>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</si>
  <si>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</si>
  <si>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</si>
  <si>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</si>
  <si>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</si>
  <si>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</si>
  <si>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</si>
  <si>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</si>
  <si>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</si>
  <si>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</si>
  <si>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</si>
  <si>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</si>
  <si>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</si>
  <si>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</si>
  <si>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</si>
  <si>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</si>
  <si>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</si>
  <si>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</si>
  <si>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</si>
  <si>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</si>
  <si>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</si>
  <si>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</si>
  <si>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</si>
  <si>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</si>
  <si>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</si>
  <si>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</si>
  <si>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</si>
  <si>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</si>
  <si>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</si>
  <si>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</si>
  <si>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</si>
  <si>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</si>
  <si>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</si>
  <si>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</si>
  <si>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</si>
  <si>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</si>
  <si>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</si>
  <si>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</si>
  <si>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</si>
  <si>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</si>
  <si>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</si>
  <si>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</si>
  <si>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</si>
  <si>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</si>
  <si>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</si>
  <si>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</si>
  <si>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</si>
  <si>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</si>
  <si>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</si>
  <si>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</si>
  <si>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</si>
  <si>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</si>
  <si>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</si>
  <si>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</si>
  <si>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</si>
  <si>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</si>
  <si>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</si>
  <si>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</si>
  <si>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</si>
  <si>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</si>
  <si>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</si>
  <si>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</si>
  <si>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</si>
  <si>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</si>
  <si>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</si>
  <si>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</si>
  <si>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</si>
  <si>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</si>
  <si>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</si>
  <si>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</si>
  <si>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</si>
  <si>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</si>
  <si>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</si>
  <si>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</si>
  <si>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</si>
  <si>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</si>
  <si>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</si>
  <si>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</si>
  <si>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</si>
  <si>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</si>
  <si>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</si>
  <si>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</si>
  <si>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</si>
  <si>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</si>
  <si>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</si>
  <si>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</si>
  <si>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</si>
  <si>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</si>
  <si>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</si>
  <si>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</si>
  <si>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</si>
  <si>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</si>
  <si>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</si>
  <si>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</si>
  <si>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</si>
  <si>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</si>
  <si>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</si>
  <si>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</si>
  <si>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</si>
  <si>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</si>
  <si>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</si>
  <si>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</si>
  <si>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</si>
  <si>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</si>
  <si>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</si>
  <si>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</si>
  <si>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</si>
  <si>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</si>
  <si>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</si>
  <si>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</si>
  <si>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</si>
  <si>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</si>
  <si>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</si>
  <si>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</si>
  <si>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</si>
  <si>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</si>
  <si>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</si>
  <si>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</si>
  <si>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</si>
  <si>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</si>
  <si>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</si>
  <si>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</si>
  <si>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</si>
  <si>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</si>
  <si>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</si>
  <si>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</si>
  <si>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</si>
  <si>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</si>
  <si>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</si>
  <si>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</si>
  <si>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</si>
  <si>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</si>
  <si>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</si>
  <si>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</si>
  <si>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</si>
  <si>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</si>
  <si>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</si>
  <si>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</si>
  <si>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</si>
  <si>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</si>
  <si>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</si>
  <si>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</si>
  <si>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</si>
  <si>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</si>
  <si>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</si>
  <si>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</si>
  <si>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</si>
  <si>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</si>
  <si>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</si>
  <si>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</si>
  <si>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</si>
  <si>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</si>
  <si>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</si>
  <si>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</si>
  <si>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</si>
  <si>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</si>
  <si>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</si>
  <si>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</si>
  <si>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</si>
  <si>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</si>
  <si>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</si>
  <si>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</si>
  <si>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</si>
  <si>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</si>
  <si>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</si>
  <si>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</si>
  <si>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</si>
  <si>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</si>
  <si>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</si>
  <si>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</si>
  <si>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</si>
  <si>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</si>
  <si>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</si>
  <si>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</si>
  <si>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</si>
  <si>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</si>
  <si>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</si>
  <si>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</si>
  <si>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</si>
  <si>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</si>
  <si>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</si>
  <si>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</si>
  <si>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</si>
  <si>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</si>
  <si>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</si>
  <si>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</si>
  <si>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</si>
  <si>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</si>
  <si>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</si>
  <si>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</si>
  <si>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</si>
  <si>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</si>
  <si>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</si>
  <si>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</si>
  <si>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</si>
  <si>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</si>
  <si>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</si>
  <si>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</si>
  <si>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</si>
  <si>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</si>
  <si>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</si>
  <si>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</si>
  <si>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</si>
  <si>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</si>
  <si>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</si>
  <si>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</si>
  <si>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</si>
  <si>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</si>
  <si>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</si>
  <si>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</si>
  <si>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</si>
  <si>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</si>
  <si>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</si>
  <si>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</si>
  <si>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</si>
  <si>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</si>
  <si>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</si>
  <si>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</si>
  <si>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</si>
  <si>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</si>
  <si>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</si>
  <si>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</si>
  <si>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</si>
  <si>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</si>
  <si>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</si>
  <si>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</si>
  <si>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</si>
  <si>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</si>
  <si>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</si>
  <si>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</si>
  <si>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</si>
  <si>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</si>
  <si>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</si>
  <si>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</si>
  <si>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</si>
  <si>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</si>
  <si>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</si>
  <si>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</si>
  <si>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</si>
  <si>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</si>
  <si>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</si>
  <si>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</si>
  <si>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</si>
  <si>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</si>
  <si>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</si>
  <si>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</si>
  <si>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</si>
  <si>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</si>
  <si>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</si>
  <si>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</si>
  <si>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</si>
  <si>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</si>
  <si>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</si>
  <si>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</si>
  <si>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</si>
  <si>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</si>
  <si>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</si>
  <si>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</si>
  <si>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</si>
  <si>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</si>
  <si>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</si>
  <si>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</si>
  <si>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</si>
  <si>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</si>
  <si>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</si>
  <si>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</si>
  <si>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</si>
  <si>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</si>
  <si>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</si>
  <si>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</si>
  <si>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</si>
  <si>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</si>
  <si>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</si>
  <si>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</si>
  <si>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</si>
  <si>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</si>
  <si>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</si>
  <si>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</si>
  <si>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</si>
  <si>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</si>
  <si>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</si>
  <si>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</si>
  <si>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</si>
  <si>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</si>
  <si>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</si>
  <si>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</si>
  <si>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</si>
  <si>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</si>
  <si>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</si>
  <si>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</si>
  <si>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</si>
  <si>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</si>
  <si>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</si>
  <si>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</si>
  <si>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</si>
  <si>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</si>
  <si>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</si>
  <si>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</si>
  <si>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</si>
  <si>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</si>
  <si>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</si>
  <si>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</si>
  <si>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</si>
  <si>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</si>
  <si>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</si>
  <si>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</si>
  <si>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</si>
  <si>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</si>
  <si>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</si>
  <si>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</si>
  <si>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</si>
  <si>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</si>
  <si>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</si>
  <si>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</si>
  <si>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</si>
  <si>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</si>
  <si>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</si>
  <si>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</si>
  <si>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</si>
  <si>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</si>
  <si>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</si>
  <si>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</si>
  <si>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</si>
  <si>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</si>
  <si>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</si>
  <si>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</si>
  <si>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</si>
  <si>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</si>
  <si>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</si>
  <si>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</si>
  <si>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</si>
  <si>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</si>
  <si>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</si>
  <si>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</si>
  <si>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</si>
  <si>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</si>
  <si>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</si>
  <si>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</si>
  <si>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</si>
  <si>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</si>
  <si>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</si>
  <si>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</si>
  <si>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</si>
  <si>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</si>
  <si>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</si>
  <si>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</si>
  <si>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</si>
  <si>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</si>
  <si>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</si>
  <si>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</si>
  <si>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</si>
  <si>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</si>
  <si>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</si>
  <si>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</si>
  <si>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</si>
  <si>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</si>
  <si>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</si>
  <si>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</si>
  <si>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</si>
  <si>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</si>
  <si>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</si>
  <si>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</si>
  <si>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</si>
  <si>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</si>
  <si>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</si>
  <si>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</si>
  <si>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</si>
  <si>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</si>
  <si>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</si>
  <si>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</si>
  <si>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</si>
  <si>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</si>
  <si>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</si>
  <si>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</si>
  <si>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</si>
  <si>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</si>
  <si>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</si>
  <si>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</si>
  <si>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</si>
  <si>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</si>
  <si>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</si>
  <si>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</si>
  <si>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</si>
  <si>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</si>
  <si>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</si>
  <si>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</si>
  <si>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</si>
  <si>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</si>
  <si>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</si>
  <si>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</si>
  <si>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</si>
  <si>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</si>
  <si>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</si>
  <si>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</si>
  <si>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</si>
  <si>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</si>
  <si>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</si>
  <si>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</si>
  <si>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</si>
  <si>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</si>
  <si>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</si>
  <si>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</si>
  <si>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</si>
  <si>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</si>
  <si>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</si>
  <si>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</si>
  <si>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</si>
  <si>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</si>
  <si>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</si>
  <si>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</si>
  <si>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</si>
  <si>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</si>
  <si>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</si>
  <si>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</si>
  <si>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</si>
  <si>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</si>
  <si>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</si>
  <si>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</si>
  <si>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</si>
  <si>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</si>
  <si>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</si>
  <si>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</si>
  <si>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</si>
  <si>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</si>
  <si>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</si>
  <si>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</si>
  <si>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</si>
  <si>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</si>
  <si>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</si>
  <si>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</si>
  <si>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</si>
  <si>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</si>
  <si>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</si>
  <si>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</si>
  <si>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</si>
  <si>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</si>
  <si>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</si>
  <si>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</si>
  <si>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</si>
  <si>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</si>
  <si>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</si>
  <si>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</si>
  <si>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</si>
  <si>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</si>
  <si>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</si>
  <si>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</si>
  <si>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</si>
  <si>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</si>
  <si>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</si>
  <si>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</si>
  <si>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</si>
  <si>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</si>
  <si>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</si>
  <si>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</si>
  <si>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</si>
  <si>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</si>
  <si>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</si>
  <si>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</si>
  <si>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</si>
  <si>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</si>
  <si>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</si>
  <si>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</si>
  <si>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</si>
  <si>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</si>
  <si>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</si>
  <si>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</si>
  <si>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</si>
  <si>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</si>
  <si>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</si>
  <si>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</si>
  <si>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</si>
  <si>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</si>
  <si>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</si>
  <si>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</si>
  <si>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</si>
  <si>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</si>
  <si>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</si>
  <si>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</si>
  <si>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</si>
  <si>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</si>
  <si>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</si>
  <si>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</si>
  <si>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</si>
  <si>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</si>
  <si>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</si>
  <si>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</si>
  <si>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</si>
  <si>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</si>
  <si>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</si>
  <si>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</si>
  <si>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</si>
  <si>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</si>
  <si>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</si>
  <si>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</si>
  <si>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</si>
  <si>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</si>
  <si>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</si>
  <si>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</si>
  <si>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</si>
  <si>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</si>
  <si>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</si>
  <si>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</si>
  <si>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</si>
  <si>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</si>
  <si>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</si>
  <si>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</si>
  <si>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</si>
  <si>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</si>
  <si>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</si>
  <si>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</si>
  <si>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</si>
  <si>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</si>
  <si>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</si>
  <si>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</si>
  <si>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</si>
  <si>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</si>
  <si>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</si>
  <si>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</si>
  <si>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</si>
  <si>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</si>
  <si>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</si>
  <si>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</si>
  <si>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</si>
  <si>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</si>
  <si>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</si>
  <si>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</si>
  <si>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</si>
  <si>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</si>
  <si>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</si>
  <si>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</si>
  <si>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</si>
  <si>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</si>
  <si>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</si>
  <si>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</si>
  <si>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</si>
  <si>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</si>
  <si>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</si>
  <si>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</si>
  <si>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</si>
  <si>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</si>
  <si>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</si>
  <si>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</si>
  <si>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</si>
  <si>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</si>
  <si>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</si>
  <si>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</si>
  <si>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</si>
  <si>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</si>
  <si>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</si>
  <si>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</si>
  <si>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</si>
  <si>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</si>
  <si>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</si>
  <si>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</si>
  <si>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</si>
  <si>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</si>
  <si>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</si>
  <si>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</si>
  <si>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</si>
  <si>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</si>
  <si>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</si>
  <si>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</si>
  <si>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</si>
  <si>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</si>
  <si>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</si>
  <si>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</si>
  <si>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</si>
  <si>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</si>
  <si>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</si>
  <si>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</si>
  <si>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</si>
  <si>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</si>
  <si>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</si>
  <si>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</si>
  <si>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</si>
  <si>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</si>
  <si>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</si>
  <si>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</si>
  <si>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</si>
  <si>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</si>
  <si>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</si>
  <si>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</si>
  <si>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</si>
  <si>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</si>
  <si>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</si>
  <si>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</si>
  <si>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</si>
  <si>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</si>
  <si>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</si>
  <si>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</si>
  <si>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</si>
  <si>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</si>
  <si>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</si>
  <si>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</si>
  <si>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</si>
  <si>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</si>
  <si>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</si>
  <si>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</si>
  <si>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</si>
  <si>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</si>
  <si>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</si>
  <si>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</si>
  <si>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</si>
  <si>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</si>
  <si>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</si>
  <si>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</si>
  <si>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</si>
  <si>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</si>
  <si>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</si>
  <si>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</si>
  <si>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</si>
  <si>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</si>
  <si>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</si>
  <si>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</si>
  <si>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</si>
  <si>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</si>
  <si>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</si>
  <si>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</si>
  <si>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</si>
  <si>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</si>
  <si>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</si>
  <si>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</si>
  <si>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</si>
  <si>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</si>
  <si>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</si>
  <si>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</si>
  <si>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</si>
  <si>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</si>
  <si>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</si>
  <si>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</si>
  <si>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</si>
  <si>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</si>
  <si>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</si>
  <si>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</si>
  <si>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</si>
  <si>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</si>
  <si>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</si>
  <si>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</si>
  <si>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</si>
  <si>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</si>
  <si>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</si>
  <si>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</si>
  <si>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</si>
  <si>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</si>
  <si>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</si>
  <si>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</si>
  <si>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</si>
  <si>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</si>
  <si>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</si>
  <si>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</si>
  <si>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</si>
  <si>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</si>
  <si>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</si>
  <si>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</si>
  <si>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</si>
  <si>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</si>
  <si>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</si>
  <si>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</si>
  <si>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</si>
  <si>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</si>
  <si>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</si>
  <si>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</si>
  <si>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</si>
  <si>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</si>
  <si>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</si>
  <si>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</si>
  <si>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</si>
  <si>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</si>
  <si>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</si>
  <si>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</si>
  <si>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</si>
  <si>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</si>
  <si>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</si>
  <si>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</si>
  <si>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</si>
  <si>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</si>
  <si>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</si>
  <si>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</si>
  <si>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</si>
  <si>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</si>
  <si>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</si>
  <si>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</si>
  <si>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</si>
  <si>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</si>
  <si>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</si>
  <si>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</si>
  <si>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</si>
  <si>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</si>
  <si>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</si>
  <si>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</si>
  <si>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</si>
  <si>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</si>
  <si>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</si>
  <si>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</si>
  <si>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</si>
  <si>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</si>
  <si>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</si>
  <si>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</si>
  <si>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</si>
  <si>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</si>
  <si>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</si>
  <si>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</si>
  <si>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</si>
  <si>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</si>
  <si>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</si>
  <si>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</si>
  <si>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</si>
  <si>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</si>
  <si>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</si>
  <si>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</si>
  <si>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</si>
  <si>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</si>
  <si>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</si>
  <si>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</si>
  <si>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</si>
  <si>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</si>
  <si>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</si>
  <si>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</si>
  <si>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</si>
  <si>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</si>
  <si>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</si>
  <si>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</si>
  <si>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</si>
  <si>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</si>
  <si>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</si>
  <si>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</si>
  <si>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</si>
  <si>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</si>
  <si>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</si>
  <si>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</si>
  <si>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</si>
  <si>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</si>
  <si>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</si>
  <si>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</si>
  <si>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</si>
  <si>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</si>
  <si>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</si>
  <si>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</si>
  <si>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</si>
  <si>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</si>
  <si>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</si>
  <si>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</si>
  <si>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</si>
  <si>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</si>
  <si>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</si>
  <si>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</si>
  <si>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</si>
  <si>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</si>
  <si>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</si>
  <si>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</si>
  <si>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</si>
  <si>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</si>
  <si>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</si>
  <si>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</si>
  <si>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</si>
  <si>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</si>
  <si>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</si>
  <si>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</si>
  <si>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</si>
  <si>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</si>
  <si>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</si>
  <si>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</si>
  <si>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</si>
  <si>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</si>
  <si>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</si>
  <si>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</si>
  <si>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</si>
  <si>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</si>
  <si>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</si>
  <si>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</si>
  <si>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</si>
  <si>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</si>
  <si>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</si>
  <si>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</si>
  <si>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</si>
  <si>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</si>
  <si>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</si>
  <si>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</si>
  <si>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</si>
  <si>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</si>
  <si>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</si>
  <si>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</si>
  <si>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</si>
  <si>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</si>
  <si>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</si>
  <si>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</si>
  <si>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</si>
  <si>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</si>
  <si>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</si>
  <si>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</si>
  <si>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</si>
  <si>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</si>
  <si>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</si>
  <si>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</si>
  <si>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</si>
  <si>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</si>
  <si>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</si>
  <si>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</si>
  <si>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</si>
  <si>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</si>
  <si>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</si>
  <si>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</si>
  <si>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</si>
  <si>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</si>
  <si>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</si>
  <si>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</si>
  <si>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</si>
  <si>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</si>
  <si>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</si>
  <si>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</si>
  <si>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</si>
  <si>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</si>
  <si>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</si>
  <si>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</si>
  <si>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</si>
  <si>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</si>
  <si>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</si>
  <si>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</si>
  <si>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</si>
  <si>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</si>
  <si>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</si>
  <si>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</si>
  <si>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</si>
  <si>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</si>
  <si>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</si>
  <si>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</si>
  <si>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</si>
  <si>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</si>
  <si>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</si>
  <si>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</si>
  <si>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</si>
  <si>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</si>
  <si>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</si>
  <si>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</si>
  <si>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</si>
  <si>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</si>
  <si>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</si>
  <si>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</si>
  <si>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</si>
  <si>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</si>
  <si>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</si>
  <si>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</si>
  <si>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</si>
  <si>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</si>
  <si>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</si>
  <si>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</si>
  <si>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</si>
  <si>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</si>
  <si>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</si>
  <si>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</si>
  <si>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</si>
  <si>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</si>
  <si>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</si>
  <si>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</si>
  <si>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</si>
  <si>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</si>
  <si>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</si>
  <si>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</si>
  <si>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</si>
  <si>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</si>
  <si>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</si>
  <si>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</si>
  <si>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</si>
  <si>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</si>
  <si>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</si>
  <si>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</si>
  <si>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</si>
  <si>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</si>
  <si>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</si>
  <si>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</si>
  <si>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</si>
  <si>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</si>
  <si>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</si>
  <si>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</si>
  <si>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</si>
  <si>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</si>
  <si>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</si>
  <si>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</si>
  <si>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</si>
  <si>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</si>
  <si>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</si>
  <si>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</si>
  <si>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</si>
  <si>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</si>
  <si>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</si>
  <si>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</si>
  <si>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</si>
  <si>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</si>
  <si>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</si>
  <si>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</si>
  <si>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</si>
  <si>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</si>
  <si>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</si>
  <si>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</si>
  <si>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</si>
  <si>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</si>
  <si>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</si>
  <si>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</si>
  <si>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</si>
  <si>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</si>
  <si>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</si>
  <si>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</si>
  <si>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</si>
  <si>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</si>
  <si>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</si>
  <si>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</si>
  <si>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</si>
  <si>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</si>
  <si>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</si>
  <si>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</si>
  <si>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</si>
  <si>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</si>
  <si>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</si>
  <si>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</si>
  <si>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</si>
  <si>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</si>
  <si>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</si>
  <si>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</si>
  <si>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</si>
  <si>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</si>
  <si>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</si>
  <si>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</si>
  <si>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</si>
  <si>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</si>
  <si>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</si>
  <si>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</si>
  <si>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</si>
  <si>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</si>
  <si>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</si>
  <si>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</si>
  <si>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</si>
  <si>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</si>
  <si>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</si>
  <si>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</si>
  <si>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</si>
  <si>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</si>
  <si>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</si>
  <si>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</si>
  <si>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</si>
  <si>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</si>
  <si>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</si>
  <si>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</si>
  <si>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</si>
  <si>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</si>
  <si>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</si>
  <si>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</si>
  <si>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</si>
  <si>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</si>
  <si>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</si>
  <si>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</si>
  <si>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</si>
  <si>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</si>
  <si>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</si>
  <si>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</si>
  <si>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</si>
  <si>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</si>
  <si>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</si>
  <si>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</si>
  <si>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</si>
  <si>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</si>
  <si>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</si>
  <si>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</si>
  <si>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</si>
  <si>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</si>
  <si>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</si>
  <si>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</si>
  <si>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</si>
  <si>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</si>
  <si>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</si>
  <si>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</si>
  <si>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</si>
  <si>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</si>
  <si>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</si>
  <si>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</si>
  <si>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</si>
  <si>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</si>
  <si>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</si>
  <si>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</si>
  <si>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</si>
  <si>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</si>
  <si>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</si>
  <si>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</si>
  <si>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</si>
  <si>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</si>
  <si>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</si>
  <si>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</si>
  <si>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</si>
  <si>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</si>
  <si>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</si>
  <si>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</si>
  <si>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</si>
  <si>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</si>
  <si>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</si>
  <si>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</si>
  <si>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</si>
  <si>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</si>
  <si>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</si>
  <si>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</si>
  <si>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</si>
  <si>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</si>
  <si>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</si>
  <si>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</si>
  <si>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</si>
  <si>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</si>
  <si>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</si>
  <si>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</si>
  <si>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</si>
  <si>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</si>
  <si>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</si>
  <si>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</si>
  <si>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</si>
  <si>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</si>
  <si>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</si>
  <si>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</si>
  <si>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</si>
  <si>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</si>
  <si>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</si>
  <si>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</si>
  <si>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</si>
  <si>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</si>
  <si>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</si>
  <si>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</si>
  <si>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</si>
  <si>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</si>
  <si>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</si>
  <si>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</si>
  <si>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</si>
  <si>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</si>
  <si>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</si>
  <si>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</si>
  <si>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</si>
  <si>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</si>
  <si>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</si>
  <si>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</si>
  <si>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</si>
  <si>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</si>
  <si>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</si>
  <si>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</si>
  <si>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</si>
  <si>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</si>
  <si>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</si>
  <si>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</si>
  <si>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</si>
  <si>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</si>
  <si>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</si>
  <si>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</si>
  <si>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</si>
  <si>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</si>
  <si>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</si>
  <si>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</si>
  <si>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</si>
  <si>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</si>
  <si>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</si>
  <si>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</si>
  <si>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</si>
  <si>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</si>
  <si>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</si>
  <si>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</si>
  <si>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</si>
  <si>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</si>
  <si>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</si>
  <si>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</si>
  <si>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</si>
  <si>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</si>
  <si>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</si>
  <si>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</si>
  <si>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</si>
  <si>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</si>
  <si>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</si>
  <si>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</si>
  <si>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</si>
  <si>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</si>
  <si>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</si>
  <si>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</si>
  <si>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</si>
  <si>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</si>
  <si>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</si>
  <si>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</si>
  <si>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</si>
  <si>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</si>
  <si>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</si>
  <si>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</si>
  <si>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</si>
  <si>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</si>
  <si>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</si>
  <si>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</si>
  <si>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</si>
  <si>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</si>
  <si>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</si>
  <si>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</si>
  <si>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</si>
  <si>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</si>
  <si>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</si>
  <si>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</si>
  <si>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</si>
  <si>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</si>
  <si>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</si>
  <si>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</si>
  <si>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</si>
  <si>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</si>
  <si>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</si>
  <si>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</si>
  <si>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</si>
  <si>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</si>
  <si>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</si>
  <si>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</si>
  <si>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</si>
  <si>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</si>
  <si>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</si>
  <si>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</si>
  <si>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</si>
  <si>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</si>
  <si>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</si>
  <si>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</si>
  <si>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</si>
  <si>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</si>
  <si>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</si>
  <si>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</si>
  <si>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</si>
  <si>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</si>
  <si>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</si>
  <si>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</si>
  <si>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</si>
  <si>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</si>
  <si>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</si>
  <si>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</si>
  <si>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</si>
  <si>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</si>
  <si>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</si>
  <si>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</si>
  <si>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</si>
  <si>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</si>
  <si>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</si>
  <si>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</si>
  <si>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</si>
  <si>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</si>
  <si>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</si>
  <si>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</si>
  <si>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</si>
  <si>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</si>
  <si>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</si>
  <si>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</si>
  <si>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</si>
  <si>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</si>
  <si>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</si>
  <si>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</si>
  <si>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</si>
  <si>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</si>
  <si>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</si>
  <si>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</si>
  <si>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</si>
  <si>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</si>
  <si>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</si>
  <si>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</si>
  <si>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</si>
  <si>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</si>
  <si>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</si>
  <si>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</si>
  <si>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</si>
  <si>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</si>
  <si>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</si>
  <si>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</si>
  <si>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</si>
  <si>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</si>
  <si>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</si>
  <si>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</si>
  <si>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</si>
  <si>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</si>
  <si>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</si>
  <si>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</si>
  <si>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</si>
  <si>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</si>
  <si>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</si>
  <si>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</si>
  <si>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</si>
  <si>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</si>
  <si>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</si>
  <si>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</si>
  <si>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</si>
  <si>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</si>
  <si>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</si>
  <si>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</si>
  <si>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</si>
  <si>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</si>
  <si>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</si>
  <si>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</si>
  <si>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</si>
  <si>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</si>
  <si>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</si>
  <si>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</si>
  <si>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</si>
  <si>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</si>
  <si>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</si>
  <si>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</si>
  <si>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</si>
  <si>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</si>
  <si>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</si>
  <si>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</si>
  <si>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</si>
  <si>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</si>
  <si>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</si>
  <si>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</si>
  <si>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</si>
  <si>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</si>
  <si>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</si>
  <si>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</si>
  <si>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</si>
  <si>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</si>
  <si>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</si>
  <si>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</si>
  <si>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</si>
  <si>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</si>
  <si>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</si>
  <si>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</si>
  <si>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</si>
  <si>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</si>
  <si>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</si>
  <si>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</si>
  <si>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</si>
  <si>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</si>
  <si>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</si>
  <si>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</si>
  <si>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</si>
  <si>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</si>
  <si>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</si>
  <si>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</si>
  <si>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</si>
  <si>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</si>
  <si>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</si>
  <si>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</si>
  <si>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</si>
  <si>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</si>
  <si>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</si>
  <si>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</si>
  <si>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</si>
  <si>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</si>
  <si>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</si>
  <si>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</si>
  <si>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</si>
  <si>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</si>
  <si>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</si>
  <si>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</si>
  <si>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</si>
  <si>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</si>
  <si>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</si>
  <si>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</si>
  <si>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</si>
  <si>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</si>
  <si>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</si>
  <si>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</si>
  <si>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</si>
  <si>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</si>
  <si>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</si>
  <si>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</si>
  <si>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</si>
  <si>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</si>
  <si>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</si>
  <si>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</si>
  <si>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</si>
  <si>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</si>
  <si>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</si>
  <si>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</si>
  <si>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</si>
  <si>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</si>
  <si>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</si>
  <si>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</si>
  <si>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</si>
  <si>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</si>
  <si>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</si>
  <si>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</si>
  <si>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</si>
  <si>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</si>
  <si>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</si>
  <si>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</si>
  <si>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</si>
  <si>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</si>
  <si>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</si>
  <si>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</si>
  <si>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</si>
  <si>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</si>
  <si>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</si>
  <si>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</si>
  <si>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</si>
  <si>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</si>
  <si>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</si>
  <si>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</si>
  <si>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</si>
  <si>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</si>
  <si>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</si>
  <si>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</si>
  <si>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</si>
  <si>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</si>
  <si>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</si>
  <si>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</si>
  <si>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</si>
  <si>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</si>
  <si>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</si>
  <si>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</si>
  <si>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</si>
  <si>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</si>
  <si>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</si>
  <si>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</si>
  <si>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</si>
  <si>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</si>
  <si>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</si>
  <si>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</si>
  <si>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</si>
  <si>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</si>
  <si>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</si>
  <si>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</si>
  <si>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</si>
  <si>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</si>
  <si>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</si>
  <si>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</si>
  <si>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</si>
  <si>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</si>
  <si>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</si>
  <si>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</si>
  <si>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</si>
  <si>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</si>
  <si>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</si>
  <si>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</si>
  <si>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</si>
  <si>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</si>
  <si>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</si>
  <si>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</si>
  <si>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</si>
  <si>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</si>
  <si>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</si>
  <si>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</si>
  <si>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</si>
  <si>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</si>
  <si>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</si>
  <si>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</si>
  <si>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</si>
  <si>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</si>
  <si>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</si>
  <si>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</si>
  <si>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</si>
  <si>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</si>
  <si>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</si>
  <si>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</si>
  <si>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</si>
  <si>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</si>
  <si>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</si>
  <si>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</si>
  <si>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</si>
  <si>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</si>
  <si>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</si>
  <si>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</si>
  <si>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</si>
  <si>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</si>
  <si>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</si>
  <si>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</si>
  <si>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</si>
  <si>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</si>
  <si>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</si>
  <si>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</si>
  <si>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</si>
  <si>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</si>
  <si>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</si>
  <si>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</si>
  <si>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</si>
  <si>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</si>
  <si>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</si>
  <si>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</si>
  <si>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</si>
  <si>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</si>
  <si>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</si>
  <si>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</si>
  <si>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</si>
  <si>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</si>
  <si>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</si>
  <si>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</si>
  <si>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</si>
  <si>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</si>
  <si>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</si>
  <si>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</si>
  <si>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</si>
  <si>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</si>
  <si>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</si>
  <si>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</si>
  <si>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</si>
  <si>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</si>
  <si>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</si>
  <si>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</si>
  <si>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</si>
  <si>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</si>
  <si>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</si>
  <si>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</si>
  <si>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</si>
  <si>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</si>
  <si>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</si>
  <si>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</si>
  <si>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</si>
  <si>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</si>
  <si>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</si>
  <si>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</si>
  <si>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</si>
  <si>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</si>
  <si>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</si>
  <si>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</si>
  <si>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</si>
  <si>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</si>
  <si>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</si>
  <si>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</si>
  <si>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</si>
  <si>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</si>
  <si>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</si>
  <si>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</si>
  <si>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</si>
  <si>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</si>
  <si>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</si>
  <si>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</si>
  <si>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</si>
  <si>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</si>
  <si>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</si>
  <si>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</si>
  <si>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</si>
  <si>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</si>
  <si>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</si>
  <si>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</si>
  <si>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</si>
  <si>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</si>
  <si>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</si>
  <si>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</si>
  <si>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</si>
  <si>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</si>
  <si>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</si>
  <si>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</si>
  <si>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</si>
  <si>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</si>
  <si>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</si>
  <si>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</si>
  <si>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</si>
  <si>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</si>
  <si>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</si>
  <si>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</si>
  <si>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</si>
  <si>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</si>
  <si>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</si>
  <si>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</si>
  <si>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</si>
  <si>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</si>
  <si>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</si>
  <si>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</si>
  <si>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</si>
  <si>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</si>
  <si>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</si>
  <si>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</si>
  <si>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</si>
  <si>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</si>
  <si>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</si>
  <si>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</si>
  <si>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</si>
  <si>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</si>
  <si>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</si>
  <si>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</si>
  <si>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</si>
  <si>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</si>
  <si>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</si>
  <si>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</si>
  <si>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</si>
  <si>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</si>
  <si>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</si>
  <si>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</si>
  <si>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</si>
  <si>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</si>
  <si>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</si>
  <si>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</si>
  <si>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</si>
  <si>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</si>
  <si>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</si>
  <si>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</si>
  <si>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</si>
  <si>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</si>
  <si>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</si>
  <si>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</si>
  <si>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</si>
  <si>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</si>
  <si>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</si>
  <si>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</si>
  <si>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</si>
  <si>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</si>
  <si>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</si>
  <si>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</si>
  <si>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</si>
  <si>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</si>
  <si>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</si>
  <si>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</si>
  <si>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</si>
  <si>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</si>
  <si>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</si>
  <si>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</si>
  <si>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</si>
  <si>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</si>
  <si>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</si>
  <si>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</si>
  <si>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</si>
  <si>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</si>
  <si>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</si>
  <si>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</si>
  <si>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</si>
  <si>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</si>
  <si>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</si>
  <si>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</si>
  <si>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</si>
  <si>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</si>
  <si>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</si>
  <si>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</si>
  <si>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</si>
  <si>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</si>
  <si>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</si>
  <si>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</si>
  <si>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</si>
  <si>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</si>
  <si>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</si>
  <si>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</si>
  <si>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</si>
  <si>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</si>
  <si>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</si>
  <si>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</si>
  <si>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</si>
  <si>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</si>
  <si>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</si>
  <si>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</si>
  <si>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</si>
  <si>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</si>
  <si>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</si>
  <si>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</si>
  <si>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</si>
  <si>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</si>
  <si>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</si>
  <si>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</si>
  <si>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</si>
  <si>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</si>
  <si>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</si>
  <si>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</si>
  <si>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</si>
  <si>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</si>
  <si>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</si>
  <si>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</si>
  <si>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</si>
  <si>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</si>
  <si>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</si>
  <si>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</si>
  <si>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</si>
  <si>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</si>
  <si>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</si>
  <si>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</si>
  <si>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</si>
  <si>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</si>
  <si>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</si>
  <si>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</si>
  <si>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</si>
  <si>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</si>
  <si>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</si>
  <si>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</si>
  <si>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</si>
  <si>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</si>
  <si>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</si>
  <si>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</si>
  <si>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</si>
  <si>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</si>
  <si>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</si>
  <si>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</si>
  <si>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</si>
  <si>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</si>
  <si>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</si>
  <si>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</si>
  <si>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</si>
  <si>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</si>
  <si>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</si>
  <si>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</si>
  <si>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</si>
  <si>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</si>
  <si>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</si>
  <si>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</si>
  <si>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</si>
  <si>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</si>
  <si>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</si>
  <si>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</si>
  <si>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</si>
  <si>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</si>
  <si>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</si>
  <si>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</si>
  <si>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</si>
  <si>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</si>
  <si>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</si>
  <si>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</si>
  <si>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</si>
  <si>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</si>
  <si>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</si>
  <si>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</si>
  <si>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</si>
  <si>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</si>
  <si>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</si>
  <si>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</si>
  <si>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</si>
  <si>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</si>
  <si>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</si>
  <si>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</si>
  <si>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</si>
  <si>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</si>
  <si>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</si>
  <si>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</si>
  <si>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</si>
  <si>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</si>
  <si>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</si>
  <si>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</si>
  <si>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</si>
  <si>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</si>
  <si>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</si>
  <si>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</si>
  <si>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</si>
  <si>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</si>
  <si>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</si>
  <si>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</si>
  <si>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</si>
  <si>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</si>
  <si>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</si>
  <si>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</si>
  <si>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</si>
  <si>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</si>
  <si>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</si>
  <si>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</si>
  <si>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</si>
  <si>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</si>
  <si>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</si>
  <si>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</si>
  <si>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</si>
  <si>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</si>
  <si>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</si>
  <si>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</si>
  <si>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</si>
  <si>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</si>
  <si>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</si>
  <si>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</si>
  <si>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</si>
  <si>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</si>
  <si>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</si>
  <si>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</si>
  <si>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</si>
  <si>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</si>
  <si>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</si>
  <si>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</si>
  <si>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</si>
  <si>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</si>
  <si>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</si>
  <si>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</si>
  <si>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</si>
  <si>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</si>
  <si>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</si>
  <si>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</si>
  <si>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</si>
  <si>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</si>
  <si>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</si>
  <si>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</si>
  <si>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</si>
  <si>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</si>
  <si>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</si>
  <si>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</si>
  <si>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</si>
  <si>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</si>
  <si>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</si>
  <si>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</si>
  <si>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</si>
  <si>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</si>
  <si>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</si>
  <si>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</si>
  <si>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</si>
  <si>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</si>
  <si>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</si>
  <si>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</si>
  <si>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</si>
  <si>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</si>
  <si>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</si>
  <si>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</si>
  <si>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</si>
  <si>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</si>
  <si>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</si>
  <si>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</si>
  <si>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</si>
  <si>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</si>
  <si>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</si>
  <si>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</si>
  <si>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</si>
  <si>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</si>
  <si>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</si>
  <si>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</si>
  <si>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</si>
  <si>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</si>
  <si>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</si>
  <si>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</si>
  <si>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</si>
  <si>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</si>
  <si>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</si>
  <si>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</si>
  <si>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</si>
  <si>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</si>
  <si>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</si>
  <si>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</si>
  <si>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</si>
  <si>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</si>
  <si>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</si>
  <si>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</si>
  <si>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</si>
  <si>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</si>
  <si>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</si>
  <si>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</si>
  <si>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</si>
  <si>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</si>
  <si>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</si>
  <si>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</si>
  <si>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</si>
  <si>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</si>
  <si>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</si>
  <si>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</si>
  <si>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</si>
  <si>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</si>
  <si>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</si>
  <si>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</si>
  <si>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</si>
  <si>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</si>
  <si>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</si>
  <si>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</si>
  <si>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</si>
  <si>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</si>
  <si>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</si>
  <si>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</si>
  <si>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</si>
  <si>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</si>
  <si>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</si>
  <si>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</si>
  <si>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</si>
  <si>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</si>
  <si>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</si>
  <si>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</si>
  <si>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</si>
  <si>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</si>
  <si>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</si>
  <si>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</si>
  <si>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</si>
  <si>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</si>
  <si>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</si>
  <si>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</si>
  <si>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</si>
  <si>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</si>
  <si>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</si>
  <si>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</si>
  <si>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</si>
  <si>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</si>
  <si>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</si>
  <si>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</si>
  <si>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</si>
  <si>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</si>
  <si>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</si>
  <si>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</si>
  <si>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</si>
  <si>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</si>
  <si>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</si>
  <si>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</si>
  <si>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</si>
  <si>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</si>
  <si>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</si>
  <si>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</si>
  <si>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</si>
  <si>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</si>
  <si>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</si>
  <si>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</si>
  <si>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</si>
  <si>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</si>
  <si>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</si>
  <si>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</si>
  <si>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</si>
  <si>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</si>
  <si>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</si>
  <si>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</si>
  <si>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</si>
  <si>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</si>
  <si>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</si>
  <si>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</si>
  <si>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</si>
  <si>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</si>
  <si>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</si>
  <si>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</si>
  <si>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</si>
  <si>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</si>
  <si>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</si>
  <si>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</si>
  <si>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</si>
  <si>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</si>
  <si>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</si>
  <si>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</si>
  <si>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</si>
  <si>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</si>
  <si>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</si>
  <si>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</si>
  <si>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</si>
  <si>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</si>
  <si>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</si>
  <si>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</si>
  <si>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</si>
  <si>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</si>
  <si>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</si>
  <si>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</si>
  <si>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</si>
  <si>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</si>
  <si>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</si>
  <si>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</si>
  <si>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</si>
  <si>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</si>
  <si>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</si>
  <si>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</si>
  <si>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</si>
  <si>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</si>
  <si>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</si>
  <si>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</si>
  <si>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</si>
  <si>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</si>
  <si>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</si>
  <si>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</si>
  <si>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</si>
  <si>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</si>
  <si>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</si>
  <si>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</si>
  <si>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</si>
  <si>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</si>
  <si>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</si>
  <si>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</si>
  <si>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</si>
  <si>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</si>
  <si>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</si>
  <si>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</si>
  <si>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</si>
  <si>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</si>
  <si>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</si>
  <si>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</si>
  <si>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</si>
  <si>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</si>
  <si>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</si>
  <si>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</si>
  <si>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</si>
  <si>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</si>
  <si>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</si>
  <si>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</si>
  <si>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</si>
  <si>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</si>
  <si>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</si>
  <si>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</si>
  <si>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</si>
  <si>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</si>
  <si>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</si>
  <si>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</si>
  <si>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</si>
  <si>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</si>
  <si>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</si>
  <si>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</si>
  <si>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</si>
  <si>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</si>
  <si>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</si>
  <si>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</si>
  <si>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</si>
  <si>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</si>
  <si>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</si>
  <si>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</si>
  <si>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</si>
  <si>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</si>
  <si>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</si>
  <si>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</si>
  <si>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</si>
  <si>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</si>
  <si>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</si>
  <si>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</si>
  <si>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</si>
  <si>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</si>
  <si>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</si>
  <si>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</si>
  <si>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</si>
  <si>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</si>
  <si>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</si>
  <si>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</si>
  <si>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</si>
  <si>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</si>
  <si>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</si>
  <si>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</si>
  <si>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</si>
  <si>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</si>
  <si>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</si>
  <si>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</si>
  <si>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</si>
  <si>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</si>
  <si>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</si>
  <si>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</si>
  <si>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</si>
  <si>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</si>
  <si>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</si>
  <si>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</si>
  <si>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</si>
  <si>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</si>
  <si>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</si>
  <si>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</si>
  <si>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</si>
  <si>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</si>
  <si>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</si>
  <si>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</si>
  <si>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</si>
  <si>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</si>
  <si>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</si>
  <si>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</si>
  <si>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</si>
  <si>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</si>
  <si>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</si>
  <si>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</si>
  <si>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</si>
  <si>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</si>
  <si>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</si>
  <si>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</si>
  <si>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</si>
  <si>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</si>
  <si>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</si>
  <si>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</si>
  <si>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</si>
  <si>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</si>
  <si>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</si>
  <si>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</si>
  <si>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</si>
  <si>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</si>
  <si>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</si>
  <si>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</si>
  <si>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</si>
  <si>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</si>
  <si>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</si>
  <si>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</si>
  <si>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</si>
  <si>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</si>
  <si>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</si>
  <si>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</si>
  <si>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</si>
  <si>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</si>
  <si>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</si>
  <si>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</si>
  <si>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</si>
  <si>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</si>
  <si>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</si>
  <si>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</si>
  <si>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</si>
  <si>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</si>
  <si>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</si>
  <si>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</si>
  <si>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</si>
  <si>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</si>
  <si>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</si>
  <si>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</si>
  <si>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</si>
  <si>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</si>
  <si>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</si>
  <si>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</si>
  <si>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</si>
  <si>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</si>
  <si>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</si>
  <si>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</si>
  <si>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</si>
  <si>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</si>
  <si>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</si>
  <si>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</si>
  <si>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</si>
  <si>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</si>
  <si>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</si>
  <si>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</si>
  <si>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</si>
  <si>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</si>
  <si>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</si>
  <si>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</si>
  <si>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</si>
  <si>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</si>
  <si>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</si>
  <si>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</si>
  <si>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</si>
  <si>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</si>
  <si>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</si>
  <si>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</si>
  <si>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</si>
  <si>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</si>
  <si>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</si>
  <si>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</si>
  <si>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</si>
  <si>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</si>
  <si>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</si>
  <si>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</si>
  <si>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</si>
  <si>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</si>
  <si>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</si>
  <si>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</si>
  <si>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</si>
  <si>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</si>
  <si>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</si>
  <si>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</si>
  <si>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</si>
  <si>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</si>
  <si>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</si>
  <si>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</si>
  <si>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</si>
  <si>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</si>
  <si>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</si>
  <si>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</si>
  <si>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</si>
  <si>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</si>
  <si>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</si>
  <si>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</si>
  <si>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</si>
  <si>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</si>
  <si>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</si>
  <si>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</si>
  <si>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</si>
  <si>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</si>
  <si>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</si>
  <si>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</si>
  <si>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</si>
  <si>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</si>
  <si>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</si>
  <si>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</si>
  <si>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</si>
  <si>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</si>
  <si>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</si>
  <si>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</si>
  <si>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</si>
  <si>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</si>
  <si>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</si>
  <si>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</si>
  <si>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</si>
  <si>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</si>
  <si>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</si>
  <si>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</si>
  <si>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</si>
  <si>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</si>
  <si>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</si>
  <si>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</si>
  <si>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</si>
  <si>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</si>
  <si>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</si>
  <si>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</si>
  <si>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</si>
  <si>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</si>
  <si>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</si>
  <si>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</si>
  <si>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</si>
  <si>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</si>
  <si>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</si>
  <si>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</si>
  <si>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</si>
  <si>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</si>
  <si>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</si>
  <si>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</si>
  <si>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</si>
  <si>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</si>
  <si>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</si>
  <si>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</si>
  <si>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</si>
  <si>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</si>
  <si>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</si>
  <si>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</si>
  <si>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</si>
  <si>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</si>
  <si>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</si>
  <si>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</si>
  <si>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</si>
  <si>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</si>
  <si>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</si>
  <si>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</si>
  <si>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</si>
  <si>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</si>
  <si>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</si>
  <si>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</si>
  <si>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</si>
  <si>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</si>
  <si>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</si>
  <si>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</si>
  <si>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</si>
  <si>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</si>
  <si>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</si>
  <si>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</si>
  <si>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</si>
  <si>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</si>
  <si>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</si>
  <si>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</si>
  <si>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</si>
  <si>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</si>
  <si>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</si>
  <si>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</si>
  <si>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</si>
  <si>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</si>
  <si>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</si>
  <si>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</si>
  <si>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</si>
  <si>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</si>
  <si>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</si>
  <si>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</si>
  <si>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</si>
  <si>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</si>
  <si>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</si>
  <si>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</si>
  <si>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</si>
  <si>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</si>
  <si>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</si>
  <si>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</si>
  <si>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</si>
  <si>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</si>
  <si>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</si>
  <si>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</si>
  <si>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</si>
  <si>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</si>
  <si>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</si>
  <si>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</si>
  <si>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</si>
  <si>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</si>
  <si>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</si>
  <si>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</si>
  <si>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</si>
  <si>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</si>
  <si>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</si>
  <si>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</si>
  <si>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</si>
  <si>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</si>
  <si>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</si>
  <si>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</si>
  <si>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</si>
  <si>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</si>
  <si>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</si>
  <si>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</si>
  <si>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</si>
  <si>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</si>
  <si>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</si>
  <si>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</si>
  <si>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</si>
  <si>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</si>
  <si>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</si>
  <si>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</si>
  <si>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</si>
  <si>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</si>
  <si>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</si>
  <si>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</si>
  <si>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</si>
  <si>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</si>
  <si>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</si>
  <si>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</si>
  <si>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</si>
  <si>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</si>
  <si>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</si>
  <si>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</si>
  <si>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</si>
  <si>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</si>
  <si>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</si>
  <si>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</si>
  <si>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</si>
  <si>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</si>
  <si>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</si>
  <si>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</si>
  <si>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</si>
  <si>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</si>
  <si>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</si>
  <si>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</si>
  <si>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</si>
  <si>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</si>
  <si>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</si>
  <si>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</si>
  <si>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</si>
  <si>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</si>
  <si>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</si>
  <si>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</si>
  <si>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</si>
  <si>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</si>
  <si>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</si>
  <si>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</si>
  <si>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</si>
  <si>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</si>
  <si>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</si>
  <si>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</si>
  <si>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</si>
  <si>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</si>
  <si>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</si>
  <si>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</si>
  <si>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</si>
  <si>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</si>
  <si>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</si>
  <si>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</si>
  <si>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</si>
  <si>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</si>
  <si>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</si>
  <si>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</si>
  <si>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</si>
  <si>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</si>
  <si>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</si>
  <si>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</si>
  <si>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</si>
  <si>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</si>
  <si>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</si>
  <si>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</si>
  <si>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</si>
  <si>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</si>
  <si>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</si>
  <si>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</si>
  <si>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</si>
  <si>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</si>
  <si>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</si>
  <si>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</si>
  <si>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</si>
  <si>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</si>
  <si>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</si>
  <si>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</si>
  <si>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</si>
  <si>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</si>
  <si>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</si>
  <si>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</si>
  <si>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</si>
  <si>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</si>
  <si>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</si>
  <si>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</si>
  <si>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</si>
  <si>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</si>
  <si>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</si>
  <si>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</si>
  <si>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</si>
  <si>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</si>
  <si>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</si>
  <si>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</si>
  <si>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</si>
  <si>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</si>
  <si>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</si>
  <si>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</si>
  <si>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</si>
  <si>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</si>
  <si>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</si>
  <si>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</si>
  <si>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</si>
  <si>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</si>
  <si>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</si>
  <si>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</si>
  <si>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</si>
  <si>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</si>
  <si>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</si>
  <si>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</si>
  <si>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</si>
  <si>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</si>
  <si>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</si>
  <si>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</si>
  <si>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</si>
  <si>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</si>
  <si>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</si>
  <si>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</si>
  <si>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</si>
  <si>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</si>
  <si>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</si>
  <si>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</si>
  <si>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</si>
  <si>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</si>
  <si>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</si>
  <si>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</si>
  <si>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</si>
  <si>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</si>
  <si>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</si>
  <si>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</si>
  <si>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</si>
  <si>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</si>
  <si>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</si>
  <si>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</si>
  <si>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</si>
  <si>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</si>
  <si>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</si>
  <si>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</si>
  <si>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</si>
  <si>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</si>
  <si>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</si>
  <si>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</si>
  <si>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</si>
  <si>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</si>
  <si>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</si>
  <si>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</si>
  <si>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</si>
  <si>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</si>
  <si>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</si>
  <si>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</si>
  <si>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</si>
  <si>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</si>
  <si>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</si>
  <si>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</si>
  <si>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</si>
  <si>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</si>
  <si>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</si>
  <si>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</si>
  <si>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</si>
  <si>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</si>
  <si>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</si>
  <si>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</si>
  <si>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</si>
  <si>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</si>
  <si>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</si>
  <si>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</si>
  <si>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</si>
  <si>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</si>
  <si>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</si>
  <si>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</si>
  <si>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</si>
  <si>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</si>
  <si>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</si>
  <si>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</si>
  <si>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</si>
  <si>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</si>
  <si>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</si>
  <si>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</si>
  <si>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</si>
  <si>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</si>
  <si>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</si>
  <si>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</si>
  <si>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</si>
  <si>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</si>
  <si>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</si>
  <si>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</si>
  <si>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</si>
  <si>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</si>
  <si>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</si>
  <si>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</si>
  <si>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</si>
  <si>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</si>
  <si>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</si>
  <si>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</si>
  <si>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</si>
  <si>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</si>
  <si>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</si>
  <si>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</si>
  <si>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</si>
  <si>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</si>
  <si>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</si>
  <si>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</si>
  <si>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</si>
  <si>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</si>
  <si>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</si>
  <si>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</si>
  <si>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</si>
  <si>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</si>
  <si>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</si>
  <si>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</si>
  <si>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</si>
  <si>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</si>
  <si>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</si>
  <si>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</si>
  <si>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</si>
  <si>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</si>
  <si>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</si>
  <si>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</si>
  <si>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</si>
  <si>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</si>
  <si>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</si>
  <si>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</si>
  <si>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</si>
  <si>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</si>
  <si>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</si>
  <si>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</si>
  <si>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</si>
  <si>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</si>
  <si>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</si>
  <si>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</si>
  <si>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</si>
  <si>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</si>
  <si>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</si>
  <si>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</si>
  <si>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</si>
  <si>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</si>
  <si>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</si>
  <si>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</si>
  <si>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</si>
  <si>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</si>
  <si>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</si>
  <si>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</si>
  <si>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</si>
  <si>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</si>
  <si>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</si>
  <si>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</si>
  <si>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</si>
  <si>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</si>
  <si>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</si>
  <si>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</si>
  <si>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</si>
  <si>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</si>
  <si>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</si>
  <si>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</si>
  <si>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</si>
  <si>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</si>
  <si>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</si>
  <si>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</si>
  <si>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</si>
  <si>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</si>
  <si>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</si>
  <si>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</si>
  <si>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</si>
  <si>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</si>
  <si>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</si>
  <si>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</si>
  <si>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</si>
  <si>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</si>
  <si>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</si>
  <si>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</si>
  <si>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</si>
  <si>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</si>
  <si>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</si>
  <si>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</si>
  <si>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</si>
  <si>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</si>
  <si>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</si>
  <si>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</si>
  <si>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</si>
  <si>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</si>
  <si>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</si>
  <si>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</si>
  <si>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</si>
  <si>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</si>
  <si>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</si>
  <si>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</si>
  <si>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</si>
  <si>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</si>
  <si>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</si>
  <si>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</si>
  <si>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</si>
  <si>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</si>
  <si>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</si>
  <si>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</si>
  <si>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</si>
  <si>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</si>
  <si>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</si>
  <si>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</si>
  <si>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</si>
  <si>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</si>
  <si>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</si>
  <si>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</si>
  <si>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</si>
  <si>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</si>
  <si>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</si>
  <si>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</si>
  <si>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</si>
  <si>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</si>
  <si>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</si>
  <si>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</si>
  <si>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</si>
  <si>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</si>
  <si>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</si>
  <si>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</si>
  <si>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</si>
  <si>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</si>
  <si>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</si>
  <si>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</si>
  <si>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</si>
  <si>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</si>
  <si>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</si>
  <si>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</si>
  <si>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</si>
  <si>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</si>
  <si>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</si>
  <si>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</si>
  <si>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</si>
  <si>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</si>
  <si>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</si>
  <si>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</si>
  <si>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</si>
  <si>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</si>
  <si>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</si>
  <si>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</si>
  <si>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</si>
  <si>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</si>
  <si>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</si>
  <si>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</si>
  <si>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</si>
  <si>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</si>
  <si>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</si>
  <si>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</si>
  <si>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</si>
  <si>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</si>
  <si>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</si>
  <si>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</si>
  <si>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</si>
  <si>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</si>
  <si>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</si>
  <si>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</si>
  <si>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</si>
  <si>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</si>
  <si>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</si>
  <si>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</si>
  <si>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</si>
  <si>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</si>
  <si>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</si>
  <si>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</si>
  <si>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</si>
  <si>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</si>
  <si>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</si>
  <si>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</si>
  <si>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</si>
  <si>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</si>
  <si>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</si>
  <si>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</si>
  <si>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</si>
  <si>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</si>
  <si>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</si>
  <si>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</si>
  <si>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</si>
  <si>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</si>
  <si>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</si>
  <si>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</si>
  <si>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</si>
  <si>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</si>
  <si>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</si>
  <si>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</si>
  <si>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</si>
  <si>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</si>
  <si>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</si>
  <si>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</si>
  <si>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</si>
  <si>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</si>
  <si>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</si>
  <si>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</si>
  <si>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</si>
  <si>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</si>
  <si>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</si>
  <si>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</si>
  <si>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</si>
  <si>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</si>
  <si>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</si>
  <si>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</si>
  <si>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</si>
  <si>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</si>
  <si>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</si>
  <si>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</si>
  <si>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</si>
  <si>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</si>
  <si>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</si>
  <si>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</si>
  <si>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</si>
  <si>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</si>
  <si>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</si>
  <si>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</si>
  <si>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</si>
  <si>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</si>
  <si>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</si>
  <si>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</si>
  <si>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</si>
  <si>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</si>
  <si>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</si>
  <si>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</si>
  <si>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</si>
  <si>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</si>
  <si>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</si>
  <si>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</si>
  <si>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</si>
  <si>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</si>
  <si>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</si>
  <si>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</si>
  <si>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</si>
  <si>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</si>
  <si>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</si>
  <si>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</si>
  <si>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</si>
  <si>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</si>
  <si>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</si>
  <si>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</si>
  <si>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</si>
  <si>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</si>
  <si>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</si>
  <si>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</si>
  <si>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</si>
  <si>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</si>
  <si>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</si>
  <si>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</si>
  <si>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</si>
  <si>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</si>
  <si>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</si>
  <si>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</si>
  <si>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</si>
  <si>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</si>
  <si>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</si>
  <si>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</si>
  <si>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</si>
  <si>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</si>
  <si>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</si>
  <si>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</si>
  <si>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</si>
  <si>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</si>
  <si>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</si>
  <si>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</si>
  <si>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</si>
  <si>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</si>
  <si>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</si>
  <si>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</si>
  <si>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</si>
  <si>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</si>
  <si>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</si>
  <si>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</si>
  <si>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</si>
  <si>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</si>
  <si>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</si>
  <si>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</si>
  <si>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</si>
  <si>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</si>
  <si>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</si>
  <si>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</si>
  <si>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</si>
  <si>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</si>
  <si>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</si>
  <si>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</si>
  <si>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</si>
  <si>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</si>
  <si>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</si>
  <si>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</si>
  <si>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</si>
  <si>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</si>
  <si>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</si>
  <si>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</si>
  <si>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</si>
  <si>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</si>
  <si>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</si>
  <si>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</si>
  <si>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</si>
  <si>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</si>
  <si>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</si>
  <si>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</si>
  <si>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</si>
  <si>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</si>
  <si>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</si>
  <si>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</si>
  <si>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</si>
  <si>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</si>
  <si>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</si>
  <si>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</si>
  <si>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</si>
  <si>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</si>
  <si>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</si>
  <si>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</si>
  <si>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</si>
  <si>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</si>
  <si>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</si>
  <si>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</si>
  <si>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</si>
  <si>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</si>
  <si>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</si>
  <si>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</si>
  <si>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</si>
  <si>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</si>
  <si>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</si>
  <si>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</si>
  <si>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</si>
  <si>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</si>
  <si>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</si>
  <si>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</si>
  <si>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</si>
  <si>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</si>
  <si>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</si>
  <si>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</si>
  <si>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</si>
  <si>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</si>
  <si>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</si>
  <si>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</si>
  <si>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</si>
  <si>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</si>
  <si>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</si>
  <si>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</si>
  <si>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</si>
  <si>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</si>
  <si>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</si>
  <si>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</si>
  <si>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</si>
  <si>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</si>
  <si>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</si>
  <si>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</si>
  <si>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</si>
  <si>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</si>
  <si>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</si>
  <si>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</si>
  <si>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</si>
  <si>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</si>
  <si>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</si>
  <si>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</si>
  <si>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</si>
  <si>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</si>
  <si>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</si>
  <si>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</si>
  <si>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</si>
  <si>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</si>
  <si>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</si>
  <si>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</si>
  <si>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</si>
  <si>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</si>
  <si>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</si>
  <si>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</si>
  <si>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</si>
  <si>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</si>
  <si>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</si>
  <si>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</si>
  <si>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</si>
  <si>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</si>
  <si>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</si>
  <si>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</si>
  <si>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</si>
  <si>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</si>
  <si>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</si>
  <si>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</si>
  <si>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</si>
  <si>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</si>
  <si>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</si>
  <si>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</si>
  <si>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</si>
  <si>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</si>
  <si>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</si>
  <si>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</si>
  <si>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</si>
  <si>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</si>
  <si>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</si>
  <si>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</si>
  <si>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</si>
  <si>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</si>
  <si>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</si>
  <si>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</si>
  <si>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</si>
  <si>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</si>
  <si>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</si>
  <si>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</si>
  <si>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</si>
  <si>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</si>
  <si>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</si>
  <si>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</si>
  <si>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</si>
  <si>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</si>
  <si>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</si>
  <si>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</si>
  <si>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</si>
  <si>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</si>
  <si>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</si>
  <si>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</si>
  <si>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</si>
  <si>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</si>
  <si>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</si>
  <si>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</si>
  <si>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</si>
  <si>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</si>
  <si>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</si>
  <si>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</si>
  <si>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</si>
  <si>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</si>
  <si>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</si>
  <si>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</si>
  <si>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</si>
  <si>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</si>
  <si>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</si>
  <si>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</si>
  <si>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</si>
  <si>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</si>
  <si>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</si>
  <si>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</si>
  <si>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</si>
  <si>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</si>
  <si>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</si>
  <si>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</si>
  <si>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</si>
  <si>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</si>
  <si>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</si>
  <si>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</si>
  <si>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</si>
  <si>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</si>
  <si>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</si>
  <si>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</si>
  <si>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</si>
  <si>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</si>
  <si>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</si>
  <si>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</si>
  <si>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</si>
  <si>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</si>
  <si>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</si>
  <si>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</si>
  <si>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</si>
  <si>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</si>
  <si>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</si>
  <si>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</si>
  <si>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</si>
  <si>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</si>
  <si>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</si>
  <si>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</si>
  <si>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</si>
  <si>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</si>
  <si>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</si>
  <si>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</si>
  <si>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</si>
  <si>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</si>
  <si>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</si>
  <si>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</si>
  <si>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</si>
  <si>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</si>
  <si>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</si>
  <si>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</si>
  <si>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</si>
  <si>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</si>
  <si>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</si>
  <si>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</si>
  <si>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</si>
  <si>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</si>
  <si>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</si>
  <si>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</si>
  <si>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</si>
  <si>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</si>
  <si>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</si>
  <si>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</si>
  <si>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</si>
  <si>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</si>
  <si>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</si>
  <si>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</si>
  <si>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</si>
  <si>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</si>
  <si>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</si>
  <si>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</si>
  <si>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</si>
  <si>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</si>
  <si>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</si>
  <si>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</si>
  <si>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</si>
  <si>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</si>
  <si>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</si>
  <si>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</si>
  <si>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</si>
  <si>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</si>
  <si>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</si>
  <si>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</si>
  <si>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</si>
  <si>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</si>
  <si>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</si>
  <si>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</si>
  <si>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</si>
  <si>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</si>
  <si>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</si>
  <si>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</si>
  <si>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</si>
  <si>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</si>
  <si>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</si>
  <si>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</si>
  <si>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</si>
  <si>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</si>
  <si>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</si>
  <si>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</si>
  <si>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</si>
  <si>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</si>
  <si>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</si>
  <si>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</si>
  <si>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</si>
  <si>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</si>
  <si>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</si>
  <si>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</si>
  <si>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</si>
  <si>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</si>
  <si>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</si>
  <si>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</si>
  <si>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</si>
  <si>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</si>
  <si>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</si>
  <si>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</si>
  <si>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</si>
  <si>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</si>
  <si>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</si>
  <si>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</si>
  <si>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</si>
  <si>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</si>
  <si>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</si>
  <si>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</si>
  <si>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</si>
  <si>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</si>
  <si>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</si>
  <si>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</si>
  <si>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</si>
  <si>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</si>
  <si>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</si>
  <si>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</si>
  <si>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</si>
  <si>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</si>
  <si>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</si>
  <si>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</si>
  <si>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</si>
  <si>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</si>
  <si>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</si>
  <si>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</si>
  <si>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</si>
  <si>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</si>
  <si>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</si>
  <si>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</si>
  <si>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</si>
  <si>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</si>
  <si>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</si>
  <si>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</si>
  <si>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</si>
  <si>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</si>
  <si>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</si>
  <si>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</si>
  <si>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</si>
  <si>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</si>
  <si>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</si>
  <si>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</si>
  <si>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</si>
  <si>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</si>
  <si>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</si>
  <si>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</si>
  <si>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</si>
  <si>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</si>
  <si>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</si>
  <si>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</si>
  <si>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</si>
  <si>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</si>
  <si>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</si>
  <si>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</si>
  <si>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</si>
  <si>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</si>
  <si>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</si>
  <si>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</si>
  <si>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</si>
  <si>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</si>
  <si>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</si>
  <si>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</si>
  <si>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</si>
  <si>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</si>
  <si>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</si>
  <si>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</si>
  <si>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</si>
  <si>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</si>
  <si>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</si>
  <si>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</si>
  <si>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</si>
  <si>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</si>
  <si>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</si>
  <si>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</si>
  <si>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</si>
  <si>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</si>
  <si>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</si>
  <si>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</si>
  <si>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</si>
  <si>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</si>
  <si>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</si>
  <si>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</si>
  <si>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</si>
  <si>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</si>
  <si>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</si>
  <si>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</si>
  <si>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</si>
  <si>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</si>
  <si>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</si>
  <si>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</si>
  <si>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</si>
  <si>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</si>
  <si>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</si>
  <si>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</si>
  <si>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</si>
  <si>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</si>
  <si>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</si>
  <si>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</si>
  <si>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</si>
  <si>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</si>
  <si>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</si>
  <si>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</si>
  <si>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</si>
  <si>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</si>
  <si>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</si>
  <si>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</si>
  <si>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</si>
  <si>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</si>
  <si>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</si>
  <si>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</si>
  <si>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</si>
  <si>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</si>
  <si>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</si>
  <si>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</si>
  <si>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</si>
  <si>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</si>
  <si>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</si>
  <si>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</si>
  <si>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</si>
  <si>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</si>
  <si>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</si>
  <si>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</si>
  <si>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</si>
  <si>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</si>
  <si>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</si>
  <si>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</si>
  <si>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</si>
  <si>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</si>
  <si>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</si>
  <si>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</si>
  <si>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</si>
  <si>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</si>
  <si>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</si>
  <si>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</si>
  <si>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</si>
  <si>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</si>
  <si>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</si>
  <si>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</si>
  <si>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</si>
  <si>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</si>
  <si>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</si>
  <si>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</si>
  <si>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</si>
  <si>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</si>
  <si>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</si>
  <si>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</si>
  <si>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</si>
  <si>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</si>
  <si>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</si>
  <si>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</si>
  <si>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</si>
  <si>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</si>
  <si>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</si>
  <si>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</si>
  <si>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</si>
  <si>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</si>
  <si>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</si>
  <si>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</si>
  <si>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</si>
  <si>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</si>
  <si>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</si>
  <si>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</si>
  <si>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</si>
  <si>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</si>
  <si>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</si>
  <si>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</si>
  <si>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</si>
  <si>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</si>
  <si>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</si>
  <si>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</si>
  <si>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</si>
  <si>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</si>
  <si>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</si>
  <si>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</si>
  <si>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</si>
  <si>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</si>
  <si>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</si>
  <si>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</si>
  <si>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</si>
  <si>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</si>
  <si>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</si>
  <si>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</si>
  <si>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</si>
  <si>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</si>
  <si>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</si>
  <si>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</si>
  <si>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</si>
  <si>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</si>
  <si>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</si>
  <si>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</si>
  <si>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</si>
  <si>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</si>
  <si>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</si>
  <si>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</si>
  <si>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</si>
  <si>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</si>
  <si>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</si>
  <si>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</si>
  <si>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</si>
  <si>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</si>
  <si>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</si>
  <si>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</si>
  <si>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</si>
  <si>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</si>
  <si>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</si>
  <si>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</si>
  <si>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</si>
  <si>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</si>
  <si>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</si>
  <si>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</si>
  <si>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</si>
  <si>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</si>
  <si>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</si>
  <si>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</si>
  <si>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</si>
  <si>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</si>
  <si>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</si>
  <si>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</si>
  <si>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</si>
  <si>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</si>
  <si>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</si>
  <si>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</si>
  <si>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</si>
  <si>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</si>
  <si>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</si>
  <si>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</si>
  <si>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</si>
  <si>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</si>
  <si>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</si>
  <si>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</si>
  <si>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</si>
  <si>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</si>
  <si>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</si>
  <si>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</si>
  <si>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</si>
  <si>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</si>
  <si>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</si>
  <si>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</si>
  <si>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</si>
  <si>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</si>
  <si>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</si>
  <si>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</si>
  <si>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</si>
  <si>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</si>
  <si>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</si>
  <si>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</si>
  <si>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</si>
  <si>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</si>
  <si>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</si>
  <si>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</si>
  <si>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</si>
  <si>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</si>
  <si>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</si>
  <si>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</si>
  <si>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</si>
  <si>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</si>
  <si>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</si>
  <si>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</si>
  <si>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</si>
  <si>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</si>
  <si>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</si>
  <si>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</si>
  <si>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</si>
  <si>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</si>
  <si>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</si>
  <si>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</si>
  <si>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</si>
  <si>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</si>
  <si>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</si>
  <si>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</si>
  <si>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</si>
  <si>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</si>
  <si>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</si>
  <si>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</si>
  <si>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</si>
  <si>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</si>
  <si>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</si>
  <si>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</si>
  <si>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</si>
  <si>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</si>
  <si>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</si>
  <si>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</si>
  <si>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</si>
  <si>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</si>
  <si>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</si>
  <si>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</si>
  <si>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</si>
  <si>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</si>
  <si>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</si>
  <si>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</si>
  <si>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</si>
  <si>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</si>
  <si>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</si>
  <si>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</si>
  <si>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</si>
  <si>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</si>
  <si>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</si>
  <si>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</si>
  <si>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</si>
  <si>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</si>
  <si>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</si>
  <si>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</si>
  <si>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</si>
  <si>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</si>
  <si>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</si>
  <si>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</si>
  <si>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</si>
  <si>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</si>
  <si>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</si>
  <si>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</si>
  <si>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</si>
  <si>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</si>
  <si>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</si>
  <si>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</si>
  <si>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</si>
  <si>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</si>
  <si>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</si>
  <si>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</si>
  <si>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</si>
  <si>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</si>
  <si>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</si>
  <si>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</si>
  <si>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</si>
  <si>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</si>
  <si>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</si>
  <si>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</si>
  <si>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</si>
  <si>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</si>
  <si>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</si>
  <si>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</si>
  <si>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</si>
  <si>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</si>
  <si>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</si>
  <si>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</si>
  <si>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</si>
  <si>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</si>
  <si>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</si>
  <si>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</si>
  <si>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</si>
  <si>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</si>
  <si>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</si>
  <si>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</si>
  <si>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</si>
  <si>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</si>
  <si>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</si>
  <si>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</si>
  <si>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</si>
  <si>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</si>
  <si>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</si>
  <si>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</si>
  <si>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</si>
  <si>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</si>
  <si>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</si>
  <si>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</si>
  <si>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</si>
  <si>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</si>
  <si>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</si>
  <si>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</si>
  <si>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</si>
  <si>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</si>
  <si>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</si>
  <si>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</si>
  <si>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</si>
  <si>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</si>
  <si>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</si>
  <si>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</si>
  <si>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</si>
  <si>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</si>
  <si>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</si>
  <si>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</si>
  <si>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</si>
  <si>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</si>
  <si>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</si>
  <si>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</si>
  <si>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</si>
  <si>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</si>
  <si>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</si>
  <si>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</si>
  <si>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</si>
  <si>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</si>
  <si>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</si>
  <si>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</si>
  <si>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</si>
  <si>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</si>
  <si>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</si>
  <si>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</si>
  <si>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</si>
  <si>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</si>
  <si>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</si>
  <si>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</si>
  <si>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</si>
  <si>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</si>
  <si>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</si>
  <si>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</si>
  <si>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</si>
  <si>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</si>
  <si>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</si>
  <si>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</si>
  <si>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</si>
  <si>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</si>
  <si>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</si>
  <si>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</si>
  <si>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</si>
  <si>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</si>
  <si>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</si>
  <si>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</si>
  <si>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</si>
  <si>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</si>
  <si>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</si>
  <si>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</si>
  <si>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</si>
  <si>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</si>
  <si>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</si>
  <si>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</si>
  <si>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</si>
  <si>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</si>
  <si>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</si>
  <si>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</si>
  <si>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</si>
  <si>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</si>
  <si>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</si>
  <si>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</si>
  <si>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</si>
  <si>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</si>
  <si>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</si>
  <si>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</si>
  <si>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</si>
  <si>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</si>
  <si>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</si>
  <si>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</si>
  <si>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</si>
  <si>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</si>
  <si>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</si>
  <si>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</si>
  <si>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</si>
  <si>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</si>
  <si>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</si>
  <si>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</si>
  <si>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</si>
  <si>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</si>
  <si>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</si>
  <si>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</si>
  <si>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</si>
  <si>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</si>
  <si>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</si>
  <si>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</si>
  <si>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</si>
  <si>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</si>
  <si>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</si>
  <si>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</si>
  <si>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</si>
  <si>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</si>
  <si>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</si>
  <si>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</si>
  <si>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</si>
  <si>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</si>
  <si>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</si>
  <si>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</si>
  <si>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</si>
  <si>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</si>
  <si>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</si>
  <si>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</si>
  <si>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</si>
  <si>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</si>
  <si>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</si>
  <si>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</si>
  <si>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</si>
  <si>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</si>
  <si>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</si>
  <si>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</si>
  <si>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</si>
  <si>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</si>
  <si>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</si>
  <si>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</si>
  <si>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</si>
  <si>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</si>
  <si>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</si>
  <si>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</si>
  <si>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</si>
  <si>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</si>
  <si>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</si>
  <si>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</si>
  <si>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</si>
  <si>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</si>
  <si>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</si>
  <si>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</si>
  <si>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</si>
  <si>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</si>
  <si>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</si>
  <si>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</si>
  <si>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</si>
  <si>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</si>
  <si>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</si>
  <si>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</si>
  <si>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</si>
  <si>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</si>
  <si>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</si>
  <si>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</si>
  <si>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</si>
  <si>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</si>
  <si>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</si>
  <si>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</si>
  <si>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</si>
  <si>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</si>
  <si>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</si>
  <si>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</si>
  <si>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</si>
  <si>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</si>
  <si>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</si>
  <si>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</si>
  <si>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</si>
  <si>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</si>
  <si>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</si>
  <si>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</si>
  <si>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</si>
  <si>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</si>
  <si>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</si>
  <si>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</si>
  <si>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</si>
  <si>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</si>
  <si>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</si>
  <si>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</si>
  <si>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</si>
  <si>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</si>
  <si>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</si>
  <si>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</si>
  <si>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</si>
  <si>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</si>
  <si>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</si>
  <si>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</si>
  <si>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</si>
  <si>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</si>
  <si>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</si>
  <si>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</si>
  <si>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</si>
  <si>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</si>
  <si>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</si>
  <si>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</si>
  <si>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</si>
  <si>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</si>
  <si>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</si>
  <si>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</si>
  <si>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</si>
  <si>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</si>
  <si>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</si>
  <si>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</si>
  <si>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</si>
  <si>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</si>
  <si>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</si>
  <si>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</si>
  <si>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</si>
  <si>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</si>
  <si>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</si>
  <si>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</si>
  <si>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</si>
  <si>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</si>
  <si>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</si>
  <si>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</si>
  <si>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</si>
  <si>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</si>
  <si>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</si>
  <si>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</si>
  <si>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</si>
  <si>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</si>
  <si>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</si>
  <si>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</si>
  <si>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</si>
  <si>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</si>
  <si>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</si>
  <si>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</si>
  <si>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</si>
  <si>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</si>
  <si>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</si>
  <si>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</si>
  <si>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</si>
  <si>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</si>
  <si>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</si>
  <si>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</si>
  <si>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</si>
  <si>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</si>
  <si>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</si>
  <si>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</si>
  <si>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</si>
  <si>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</si>
  <si>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</si>
  <si>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</si>
  <si>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</si>
  <si>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</si>
  <si>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</si>
  <si>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</si>
  <si>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</si>
  <si>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</si>
  <si>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</si>
  <si>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</si>
  <si>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</si>
  <si>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</si>
  <si>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</si>
  <si>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</si>
  <si>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</si>
  <si>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</si>
  <si>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</si>
  <si>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</si>
  <si>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</si>
  <si>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</si>
  <si>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</si>
  <si>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</si>
  <si>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</si>
  <si>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</si>
  <si>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</si>
  <si>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</si>
  <si>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</si>
  <si>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</si>
  <si>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</si>
  <si>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</si>
  <si>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</si>
  <si>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</si>
  <si>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</si>
  <si>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</si>
  <si>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</si>
  <si>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</si>
  <si>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</si>
  <si>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</si>
  <si>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</si>
  <si>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</si>
  <si>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</si>
  <si>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</si>
  <si>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</si>
  <si>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</si>
  <si>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</si>
  <si>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</si>
  <si>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</si>
  <si>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</si>
  <si>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</si>
  <si>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</si>
  <si>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</si>
  <si>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</si>
  <si>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</si>
  <si>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</si>
  <si>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</si>
  <si>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</si>
  <si>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</si>
  <si>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</si>
  <si>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</si>
  <si>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</si>
  <si>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</si>
  <si>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</si>
  <si>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</si>
  <si>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</si>
  <si>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</si>
  <si>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</si>
  <si>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</si>
  <si>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</si>
  <si>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</si>
  <si>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</si>
  <si>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</si>
  <si>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</si>
  <si>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</si>
  <si>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</si>
  <si>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</si>
  <si>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</si>
  <si>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</si>
  <si>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</si>
  <si>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</si>
  <si>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</si>
  <si>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</si>
  <si>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</si>
  <si>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</si>
  <si>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</si>
  <si>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</si>
  <si>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</si>
  <si>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</si>
  <si>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</si>
  <si>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</si>
  <si>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</si>
  <si>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</si>
  <si>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</si>
  <si>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</si>
  <si>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</si>
  <si>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</si>
  <si>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</si>
  <si>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</si>
  <si>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</si>
  <si>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</si>
  <si>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</si>
  <si>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</si>
  <si>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</si>
  <si>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</si>
  <si>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</si>
  <si>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</si>
  <si>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</si>
  <si>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</si>
  <si>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</si>
  <si>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</si>
  <si>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</si>
  <si>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</si>
  <si>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</si>
  <si>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</si>
  <si>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</si>
  <si>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</si>
  <si>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</si>
  <si>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</si>
  <si>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</si>
  <si>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</si>
  <si>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</si>
  <si>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</si>
  <si>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</si>
  <si>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</si>
  <si>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</si>
  <si>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</si>
  <si>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</si>
  <si>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</si>
  <si>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</si>
  <si>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</si>
  <si>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</si>
  <si>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</si>
  <si>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</si>
  <si>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</si>
  <si>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</si>
  <si>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</si>
  <si>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</si>
  <si>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</si>
  <si>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</si>
  <si>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</si>
  <si>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</si>
  <si>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</si>
  <si>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</si>
  <si>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</si>
  <si>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</si>
  <si>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</si>
  <si>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</si>
  <si>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</si>
  <si>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</si>
  <si>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</si>
  <si>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</si>
  <si>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</si>
  <si>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</si>
  <si>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</si>
  <si>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</si>
  <si>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</si>
  <si>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</si>
  <si>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</si>
  <si>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</si>
  <si>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</si>
  <si>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</si>
  <si>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</si>
  <si>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</si>
  <si>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</si>
  <si>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</si>
  <si>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</si>
  <si>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</si>
  <si>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</si>
  <si>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</si>
  <si>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</si>
  <si>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</si>
  <si>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</si>
  <si>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</si>
  <si>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</si>
  <si>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</si>
  <si>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</si>
  <si>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</si>
  <si>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</si>
  <si>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</si>
  <si>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</si>
  <si>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</si>
  <si>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</si>
  <si>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</si>
  <si>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</si>
  <si>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</si>
  <si>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</si>
  <si>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</si>
  <si>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</si>
  <si>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</si>
  <si>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</si>
  <si>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</si>
  <si>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</si>
  <si>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</si>
  <si>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</si>
  <si>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</si>
  <si>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</si>
  <si>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</si>
  <si>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</si>
  <si>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</si>
  <si>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</si>
  <si>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</si>
  <si>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</si>
  <si>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</si>
  <si>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</si>
  <si>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</si>
  <si>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</si>
  <si>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</si>
  <si>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</si>
  <si>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</si>
  <si>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</si>
  <si>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</si>
  <si>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</si>
  <si>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</si>
  <si>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</si>
  <si>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</si>
  <si>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</si>
  <si>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</si>
  <si>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</si>
  <si>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</si>
  <si>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</si>
  <si>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</si>
  <si>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</si>
  <si>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</si>
  <si>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</si>
  <si>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</si>
  <si>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</si>
  <si>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</si>
  <si>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</si>
  <si>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</si>
  <si>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</si>
  <si>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</si>
  <si>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</si>
  <si>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</si>
  <si>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</si>
  <si>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</si>
  <si>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</si>
  <si>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</si>
  <si>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</si>
  <si>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</si>
  <si>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</si>
  <si>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</si>
  <si>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</si>
  <si>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</si>
  <si>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</si>
  <si>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</si>
  <si>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</si>
  <si>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</si>
  <si>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</si>
  <si>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</si>
  <si>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</si>
  <si>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</si>
  <si>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</si>
  <si>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</si>
  <si>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</si>
  <si>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</si>
  <si>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</si>
  <si>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</si>
  <si>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</si>
  <si>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</si>
  <si>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</si>
  <si>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</si>
  <si>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</si>
  <si>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</si>
  <si>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</si>
  <si>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</si>
  <si>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</si>
  <si>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</si>
  <si>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</si>
  <si>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</si>
  <si>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</si>
  <si>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</si>
  <si>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</si>
  <si>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</si>
  <si>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</si>
  <si>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</si>
  <si>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</si>
  <si>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</si>
  <si>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</si>
  <si>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</si>
  <si>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</si>
  <si>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</si>
  <si>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</si>
  <si>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</si>
  <si>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</si>
  <si>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</si>
  <si>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</si>
  <si>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</si>
  <si>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</si>
  <si>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</si>
  <si>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</si>
  <si>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</si>
  <si>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</si>
  <si>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</si>
  <si>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</si>
  <si>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</si>
  <si>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</si>
  <si>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</si>
  <si>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</si>
  <si>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</si>
  <si>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</si>
  <si>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</si>
  <si>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</si>
  <si>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</si>
  <si>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</si>
  <si>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</si>
  <si>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</si>
  <si>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</si>
  <si>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</si>
  <si>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</si>
  <si>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</si>
  <si>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</si>
  <si>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</si>
  <si>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</si>
  <si>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</si>
  <si>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</si>
  <si>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</si>
  <si>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</si>
  <si>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</si>
  <si>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</si>
  <si>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</si>
  <si>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</si>
  <si>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</si>
  <si>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</si>
  <si>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</si>
  <si>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</si>
  <si>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</si>
  <si>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</si>
  <si>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</si>
  <si>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</si>
  <si>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</si>
  <si>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</si>
  <si>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</si>
  <si>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</si>
  <si>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</si>
  <si>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</si>
  <si>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</si>
  <si>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</si>
  <si>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</si>
  <si>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</si>
  <si>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</si>
  <si>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</si>
  <si>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</si>
  <si>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</si>
  <si>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</si>
  <si>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</si>
  <si>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</si>
  <si>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</si>
  <si>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</si>
  <si>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</si>
  <si>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</si>
  <si>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</si>
  <si>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</si>
  <si>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</si>
  <si>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</si>
  <si>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</si>
  <si>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</si>
  <si>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</si>
  <si>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</si>
  <si>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</si>
  <si>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</si>
  <si>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</si>
  <si>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</si>
  <si>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</si>
  <si>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</si>
  <si>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</si>
  <si>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</si>
  <si>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</si>
  <si>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</si>
  <si>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</si>
  <si>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</si>
  <si>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</si>
  <si>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</si>
  <si>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</si>
  <si>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</si>
  <si>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</si>
  <si>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</si>
  <si>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</si>
  <si>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</si>
  <si>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</si>
  <si>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</si>
  <si>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</si>
  <si>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</si>
  <si>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</si>
  <si>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</si>
  <si>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</si>
  <si>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</si>
  <si>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</si>
  <si>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</si>
  <si>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</si>
  <si>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</si>
  <si>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</si>
  <si>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</si>
  <si>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</si>
  <si>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</si>
  <si>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</si>
  <si>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</si>
  <si>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</si>
  <si>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</si>
  <si>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</si>
  <si>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</si>
  <si>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</si>
  <si>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</si>
  <si>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</si>
  <si>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</si>
  <si>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</si>
  <si>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</si>
  <si>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</si>
  <si>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</si>
  <si>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</si>
  <si>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</si>
  <si>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</si>
  <si>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</si>
  <si>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</si>
  <si>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</si>
  <si>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</si>
  <si>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</si>
  <si>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</si>
  <si>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</si>
  <si>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</si>
  <si>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</si>
  <si>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</si>
  <si>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</si>
  <si>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</si>
  <si>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</si>
  <si>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</si>
  <si>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</si>
  <si>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</si>
  <si>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</si>
  <si>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</si>
  <si>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</si>
  <si>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</si>
  <si>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</si>
  <si>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</si>
  <si>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</si>
  <si>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</si>
  <si>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</si>
  <si>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</si>
  <si>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</si>
  <si>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</si>
  <si>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</si>
  <si>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</si>
  <si>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</si>
  <si>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</si>
  <si>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</si>
  <si>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</si>
  <si>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</si>
  <si>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</si>
  <si>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</si>
  <si>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</si>
  <si>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</si>
  <si>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</si>
  <si>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</si>
  <si>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</si>
  <si>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</si>
  <si>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</si>
  <si>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</si>
  <si>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</si>
  <si>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</si>
  <si>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</si>
  <si>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</si>
  <si>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</si>
  <si>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</si>
  <si>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</si>
  <si>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</si>
  <si>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</si>
  <si>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</si>
  <si>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</si>
  <si>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</si>
  <si>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</si>
  <si>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</si>
  <si>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</si>
  <si>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</si>
  <si>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</si>
  <si>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</si>
  <si>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</si>
  <si>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</si>
  <si>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</si>
  <si>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</si>
  <si>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</si>
  <si>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</si>
  <si>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</si>
  <si>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</si>
  <si>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</si>
  <si>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</si>
  <si>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</si>
  <si>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</si>
  <si>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</si>
  <si>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</si>
  <si>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</si>
  <si>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</si>
  <si>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</si>
  <si>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</si>
  <si>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</si>
  <si>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</si>
  <si>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</si>
  <si>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</si>
  <si>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</si>
  <si>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</si>
  <si>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</si>
  <si>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</si>
  <si>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</si>
  <si>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</si>
  <si>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</si>
  <si>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</si>
  <si>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</si>
  <si>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</si>
  <si>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</si>
  <si>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</si>
  <si>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</si>
  <si>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</si>
  <si>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</si>
  <si>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</si>
  <si>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</si>
  <si>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</si>
  <si>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</si>
  <si>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</si>
  <si>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</si>
  <si>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</si>
  <si>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</si>
  <si>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</si>
  <si>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</si>
  <si>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</si>
  <si>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</si>
  <si>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</si>
  <si>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</si>
  <si>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</si>
  <si>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</si>
  <si>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</si>
  <si>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</si>
  <si>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</si>
  <si>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</si>
  <si>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</si>
  <si>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</si>
  <si>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</si>
  <si>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</si>
  <si>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</si>
  <si>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</si>
  <si>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</si>
  <si>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</si>
  <si>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</si>
  <si>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</si>
  <si>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</si>
  <si>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</si>
  <si>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</si>
  <si>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</si>
  <si>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</si>
  <si>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</si>
  <si>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</si>
  <si>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</si>
  <si>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</si>
  <si>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</si>
  <si>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</si>
  <si>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</si>
  <si>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</si>
  <si>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</si>
  <si>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</si>
  <si>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</si>
  <si>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</si>
  <si>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</si>
  <si>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</si>
  <si>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</si>
  <si>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</si>
  <si>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</si>
  <si>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</si>
  <si>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</si>
  <si>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</si>
  <si>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</si>
  <si>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</si>
  <si>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</si>
  <si>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</si>
  <si>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</si>
  <si>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</si>
  <si>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</si>
  <si>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</si>
  <si>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</si>
  <si>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</si>
  <si>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</si>
  <si>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</si>
  <si>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</si>
  <si>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</si>
  <si>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</si>
  <si>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</si>
  <si>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</si>
  <si>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</si>
  <si>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</si>
  <si>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</si>
  <si>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</si>
  <si>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</si>
  <si>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</si>
  <si>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</si>
  <si>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</si>
  <si>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</si>
  <si>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</si>
  <si>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</si>
  <si>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</si>
  <si>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</si>
  <si>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</si>
  <si>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</si>
  <si>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</si>
  <si>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</si>
  <si>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</si>
  <si>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</si>
  <si>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</si>
  <si>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</si>
  <si>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</si>
  <si>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</si>
  <si>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</si>
  <si>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</si>
  <si>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</si>
  <si>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</si>
  <si>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</si>
  <si>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</si>
  <si>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</si>
  <si>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</si>
  <si>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</si>
  <si>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</si>
  <si>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</si>
  <si>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</si>
  <si>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</si>
  <si>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</si>
  <si>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</si>
  <si>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</si>
  <si>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</si>
  <si>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</si>
  <si>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</si>
  <si>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</si>
  <si>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</si>
  <si>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</si>
  <si>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</si>
  <si>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</si>
  <si>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</si>
  <si>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</si>
  <si>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</si>
  <si>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</si>
  <si>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</si>
  <si>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</si>
  <si>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</si>
  <si>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</si>
  <si>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</si>
  <si>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</si>
  <si>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</si>
  <si>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</si>
  <si>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</si>
  <si>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</si>
  <si>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</si>
  <si>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</si>
  <si>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</si>
  <si>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</si>
  <si>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</si>
  <si>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</si>
  <si>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</si>
  <si>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</si>
  <si>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</si>
  <si>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</si>
  <si>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</si>
  <si>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</si>
  <si>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</si>
  <si>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</si>
  <si>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</si>
  <si>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</si>
  <si>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</si>
  <si>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</si>
  <si>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</si>
  <si>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</si>
  <si>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</si>
  <si>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</si>
  <si>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</si>
  <si>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</si>
  <si>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</si>
  <si>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</si>
  <si>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</si>
  <si>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</si>
  <si>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</si>
  <si>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</si>
  <si>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</si>
  <si>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</si>
  <si>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</si>
  <si>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</si>
  <si>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</si>
  <si>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</si>
  <si>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</si>
  <si>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</si>
  <si>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</si>
  <si>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</si>
  <si>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</si>
  <si>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</si>
  <si>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</si>
  <si>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</si>
  <si>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</si>
  <si>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</si>
  <si>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</si>
  <si>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</si>
  <si>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</si>
  <si>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</si>
  <si>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</si>
  <si>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</si>
  <si>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</si>
  <si>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</si>
  <si>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</si>
  <si>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</si>
  <si>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</si>
  <si>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</si>
  <si>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</si>
  <si>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</si>
  <si>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</si>
  <si>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</si>
  <si>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</si>
  <si>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</si>
  <si>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</si>
  <si>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</si>
  <si>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</si>
  <si>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</si>
  <si>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</si>
  <si>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</si>
  <si>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</si>
  <si>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</si>
  <si>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</si>
  <si>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</si>
  <si>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</si>
  <si>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</si>
  <si>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</si>
  <si>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</si>
  <si>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</si>
  <si>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</si>
  <si>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</si>
  <si>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</si>
  <si>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</si>
  <si>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</si>
  <si>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</si>
  <si>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</si>
  <si>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</si>
  <si>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</si>
  <si>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</si>
  <si>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</si>
  <si>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</si>
  <si>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</si>
  <si>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</si>
  <si>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</si>
  <si>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</si>
  <si>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</si>
  <si>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</si>
  <si>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</si>
  <si>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</si>
  <si>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</si>
  <si>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</si>
  <si>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</si>
  <si>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</si>
  <si>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</si>
  <si>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</si>
  <si>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</si>
  <si>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</si>
  <si>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</si>
  <si>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</si>
  <si>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</si>
  <si>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</si>
  <si>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</si>
  <si>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</si>
  <si>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</si>
  <si>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</si>
  <si>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</si>
  <si>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</si>
  <si>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</si>
  <si>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</si>
  <si>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</si>
  <si>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</si>
  <si>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</si>
  <si>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</si>
  <si>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</si>
  <si>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</si>
  <si>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</si>
  <si>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</si>
  <si>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</si>
  <si>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</si>
  <si>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</si>
  <si>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</si>
  <si>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</si>
  <si>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</si>
  <si>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</si>
  <si>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</si>
  <si>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</si>
  <si>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</si>
  <si>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</si>
  <si>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</si>
  <si>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</si>
  <si>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</si>
  <si>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</si>
  <si>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</si>
  <si>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</si>
  <si>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</si>
  <si>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</si>
  <si>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</si>
  <si>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</si>
  <si>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</si>
  <si>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</si>
  <si>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</si>
  <si>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</si>
  <si>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</si>
  <si>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</si>
  <si>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</si>
  <si>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</si>
  <si>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</si>
  <si>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</si>
  <si>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</si>
  <si>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</si>
  <si>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</si>
  <si>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</si>
  <si>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</si>
  <si>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</si>
  <si>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</si>
  <si>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</si>
  <si>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</si>
  <si>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</si>
  <si>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</si>
  <si>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</si>
  <si>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</si>
  <si>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</si>
  <si>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</si>
  <si>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</si>
  <si>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</si>
  <si>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</si>
  <si>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</si>
  <si>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</si>
  <si>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</si>
  <si>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</si>
  <si>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</si>
  <si>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</si>
  <si>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</si>
  <si>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</si>
  <si>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</si>
  <si>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</si>
  <si>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</si>
  <si>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</si>
  <si>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</si>
  <si>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</si>
  <si>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</si>
  <si>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</si>
  <si>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</si>
  <si>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</si>
  <si>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</si>
  <si>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</si>
  <si>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</si>
  <si>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</si>
  <si>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</si>
  <si>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</si>
  <si>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</si>
  <si>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</si>
  <si>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</si>
  <si>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</si>
  <si>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</si>
  <si>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</si>
  <si>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</si>
  <si>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</si>
  <si>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</si>
  <si>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</si>
  <si>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</si>
  <si>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</si>
  <si>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</si>
  <si>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</si>
  <si>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</si>
  <si>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</si>
  <si>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</si>
  <si>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</si>
  <si>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</si>
  <si>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</si>
  <si>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</si>
  <si>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</si>
  <si>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</si>
  <si>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</si>
  <si>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</si>
  <si>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</si>
  <si>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</si>
  <si>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</si>
  <si>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</si>
  <si>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</si>
  <si>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</si>
  <si>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</si>
  <si>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</si>
  <si>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</si>
  <si>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</si>
  <si>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</si>
  <si>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</si>
  <si>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</si>
  <si>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</si>
  <si>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</si>
  <si>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</si>
  <si>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</si>
  <si>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</si>
  <si>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</si>
  <si>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</si>
  <si>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</si>
  <si>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</si>
  <si>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</si>
  <si>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</si>
  <si>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</si>
  <si>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</si>
  <si>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</si>
  <si>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</si>
  <si>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</si>
  <si>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</si>
  <si>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</si>
  <si>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</si>
  <si>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</si>
  <si>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</si>
  <si>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</si>
  <si>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</si>
  <si>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</si>
  <si>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</si>
  <si>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</si>
  <si>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</si>
  <si>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</si>
  <si>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</si>
  <si>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</si>
  <si>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</si>
  <si>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</si>
  <si>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</si>
  <si>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</si>
  <si>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</si>
  <si>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</si>
  <si>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</si>
  <si>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</si>
  <si>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</si>
  <si>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</si>
  <si>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</si>
  <si>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</si>
  <si>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</si>
  <si>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</si>
  <si>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</si>
  <si>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</si>
  <si>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</si>
  <si>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</si>
  <si>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</si>
  <si>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</si>
  <si>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</si>
  <si>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</si>
  <si>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</si>
  <si>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</si>
  <si>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</si>
  <si>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</si>
  <si>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</si>
  <si>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</si>
  <si>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</si>
  <si>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</si>
  <si>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</si>
  <si>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</si>
  <si>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</si>
  <si>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</si>
  <si>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</si>
  <si>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</si>
  <si>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</si>
  <si>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</si>
  <si>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</si>
  <si>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</si>
  <si>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</si>
  <si>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</si>
  <si>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</si>
  <si>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</si>
  <si>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</si>
  <si>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</si>
  <si>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</si>
  <si>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</si>
  <si>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</si>
  <si>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</si>
  <si>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</si>
  <si>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</si>
  <si>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</si>
  <si>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</si>
  <si>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</si>
  <si>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</si>
  <si>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</si>
  <si>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</si>
  <si>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</si>
  <si>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</si>
  <si>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</si>
  <si>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</si>
  <si>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</si>
  <si>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</si>
  <si>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</si>
  <si>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</si>
  <si>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</si>
  <si>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</si>
  <si>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</si>
  <si>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</si>
  <si>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</si>
  <si>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</si>
  <si>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</si>
  <si>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</si>
  <si>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</si>
  <si>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</si>
  <si>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</si>
  <si>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</si>
  <si>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</si>
  <si>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</si>
  <si>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</si>
  <si>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</si>
  <si>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</si>
  <si>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</si>
  <si>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</si>
  <si>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</si>
  <si>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</si>
  <si>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</si>
  <si>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</si>
  <si>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</si>
  <si>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</si>
  <si>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</si>
  <si>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</si>
  <si>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</si>
  <si>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</si>
  <si>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</si>
  <si>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</si>
  <si>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</si>
  <si>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</si>
  <si>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</si>
  <si>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</si>
  <si>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</si>
  <si>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</si>
  <si>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</si>
  <si>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</si>
  <si>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</si>
  <si>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</si>
  <si>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</si>
  <si>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</si>
  <si>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</si>
  <si>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</si>
  <si>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</si>
  <si>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</si>
  <si>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</si>
  <si>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</si>
  <si>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</si>
  <si>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</si>
  <si>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</si>
  <si>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</si>
  <si>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</si>
  <si>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</si>
  <si>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</si>
  <si>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</si>
  <si>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</si>
  <si>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</si>
  <si>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</si>
  <si>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</si>
  <si>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</si>
  <si>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</si>
  <si>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</si>
  <si>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</si>
  <si>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</si>
  <si>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</si>
  <si>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</si>
  <si>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</si>
  <si>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</si>
  <si>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</si>
  <si>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</si>
  <si>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</si>
  <si>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</si>
  <si>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</si>
  <si>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</si>
  <si>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</si>
  <si>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</si>
  <si>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</si>
  <si>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</si>
  <si>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</si>
  <si>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</si>
  <si>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</si>
  <si>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</si>
  <si>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</si>
  <si>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</si>
  <si>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</si>
  <si>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</si>
  <si>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</si>
  <si>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</si>
  <si>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</si>
  <si>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</si>
  <si>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</si>
  <si>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</si>
  <si>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</si>
  <si>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</si>
  <si>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</si>
  <si>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</si>
  <si>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</si>
  <si>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</si>
  <si>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</si>
  <si>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</si>
  <si>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</si>
  <si>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</si>
  <si>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</si>
  <si>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</si>
  <si>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</si>
  <si>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</si>
  <si>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</si>
  <si>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</si>
  <si>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</si>
  <si>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</si>
  <si>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</si>
  <si>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</si>
  <si>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</si>
  <si>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</si>
  <si>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</si>
  <si>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</si>
  <si>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</si>
  <si>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</si>
  <si>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</si>
  <si>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</si>
  <si>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</si>
  <si>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</si>
  <si>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</si>
  <si>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</si>
  <si>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</si>
  <si>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</si>
  <si>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</si>
  <si>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</si>
  <si>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</si>
  <si>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</si>
  <si>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</si>
  <si>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</si>
  <si>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</si>
  <si>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</si>
  <si>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</si>
  <si>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</si>
  <si>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</si>
  <si>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</si>
  <si>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</si>
  <si>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</si>
  <si>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</si>
  <si>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</si>
  <si>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</si>
  <si>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</si>
  <si>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</si>
  <si>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</si>
  <si>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</si>
  <si>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</si>
  <si>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</si>
  <si>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</si>
  <si>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</si>
  <si>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</si>
  <si>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</si>
  <si>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</si>
  <si>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</si>
  <si>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</si>
  <si>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</si>
  <si>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</si>
  <si>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</si>
  <si>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</si>
  <si>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</si>
  <si>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</si>
  <si>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</si>
  <si>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</si>
  <si>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</si>
  <si>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</si>
  <si>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</si>
  <si>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</si>
  <si>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</si>
  <si>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</si>
  <si>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</si>
  <si>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</si>
  <si>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</si>
  <si>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</si>
  <si>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</si>
  <si>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</si>
  <si>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</si>
  <si>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</si>
  <si>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</si>
  <si>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</si>
  <si>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</si>
  <si>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</si>
  <si>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</si>
  <si>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</si>
  <si>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</si>
  <si>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</si>
  <si>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</si>
  <si>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</si>
  <si>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</si>
  <si>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</si>
  <si>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</si>
  <si>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</si>
  <si>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</si>
  <si>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</si>
  <si>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</si>
  <si>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</si>
  <si>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</si>
  <si>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</si>
  <si>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</si>
  <si>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</si>
  <si>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</si>
  <si>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</si>
  <si>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</si>
  <si>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</si>
  <si>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</si>
  <si>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</si>
  <si>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</si>
  <si>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</si>
  <si>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</si>
  <si>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</si>
  <si>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</si>
  <si>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</si>
  <si>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</si>
  <si>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</si>
  <si>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</si>
  <si>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</si>
  <si>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</si>
  <si>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</si>
  <si>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</si>
  <si>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</si>
  <si>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</si>
  <si>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</si>
  <si>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</si>
  <si>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</si>
  <si>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</si>
  <si>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</si>
  <si>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</si>
  <si>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</si>
  <si>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</si>
  <si>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</si>
  <si>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</si>
  <si>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</si>
  <si>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</si>
  <si>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</si>
  <si>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</si>
  <si>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</si>
  <si>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</si>
  <si>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</si>
  <si>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</si>
  <si>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</si>
  <si>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</si>
  <si>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</si>
  <si>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</si>
  <si>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</si>
  <si>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</si>
  <si>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</si>
  <si>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</si>
  <si>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</si>
  <si>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</si>
  <si>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</si>
  <si>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</si>
  <si>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</si>
  <si>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</si>
  <si>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</si>
  <si>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</si>
  <si>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</si>
  <si>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</si>
  <si>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</si>
  <si>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</si>
  <si>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</si>
  <si>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</si>
  <si>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</si>
  <si>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</si>
  <si>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</si>
  <si>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</si>
  <si>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</si>
  <si>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</si>
  <si>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</si>
  <si>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</si>
  <si>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</si>
  <si>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</si>
  <si>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</si>
  <si>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</si>
  <si>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</si>
  <si>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</si>
  <si>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</si>
  <si>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</si>
  <si>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</si>
  <si>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</si>
  <si>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</si>
  <si>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</si>
  <si>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</si>
  <si>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</si>
  <si>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</si>
  <si>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</si>
  <si>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</si>
  <si>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</si>
  <si>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</si>
  <si>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</si>
  <si>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</si>
  <si>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</si>
  <si>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</si>
  <si>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</si>
  <si>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</si>
  <si>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</si>
  <si>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</si>
  <si>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</si>
  <si>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</si>
  <si>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</si>
  <si>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</si>
  <si>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</si>
  <si>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</si>
  <si>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</si>
  <si>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</si>
  <si>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</si>
  <si>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</si>
  <si>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</si>
  <si>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</si>
  <si>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</si>
  <si>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</si>
  <si>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</si>
  <si>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</si>
  <si>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</si>
  <si>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</si>
  <si>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</si>
  <si>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</si>
  <si>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</si>
  <si>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</si>
  <si>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</si>
  <si>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</si>
  <si>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</si>
  <si>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</si>
  <si>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</si>
  <si>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</si>
  <si>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</si>
  <si>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</si>
  <si>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</si>
  <si>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</si>
  <si>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</si>
  <si>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</si>
  <si>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</si>
  <si>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</si>
  <si>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</si>
  <si>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</si>
  <si>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</si>
  <si>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</si>
  <si>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</si>
  <si>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</si>
  <si>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</si>
  <si>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</si>
  <si>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</si>
  <si>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</si>
  <si>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</si>
  <si>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</si>
  <si>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</si>
  <si>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</si>
  <si>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</si>
  <si>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</si>
  <si>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</si>
  <si>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</si>
  <si>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</si>
  <si>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</si>
  <si>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</si>
  <si>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</si>
  <si>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</si>
  <si>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</si>
  <si>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</si>
  <si>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</si>
  <si>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</si>
  <si>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</si>
  <si>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</si>
  <si>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</si>
  <si>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</si>
  <si>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</si>
  <si>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</si>
  <si>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</si>
  <si>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</si>
  <si>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</si>
  <si>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</si>
  <si>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</si>
  <si>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</si>
  <si>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</si>
  <si>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</si>
  <si>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</si>
  <si>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</si>
  <si>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</si>
  <si>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</si>
  <si>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</si>
  <si>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</si>
  <si>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</si>
  <si>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</si>
  <si>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</si>
  <si>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</si>
  <si>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</si>
  <si>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</si>
  <si>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</si>
  <si>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</si>
  <si>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</si>
  <si>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</si>
  <si>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</si>
  <si>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</si>
  <si>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</si>
  <si>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</si>
  <si>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</si>
  <si>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</si>
  <si>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</si>
  <si>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</si>
  <si>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</si>
  <si>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</si>
  <si>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</si>
  <si>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</si>
  <si>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</si>
  <si>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</si>
  <si>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</si>
  <si>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</si>
  <si>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</si>
  <si>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</si>
  <si>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</si>
  <si>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</si>
  <si>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</si>
  <si>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</si>
  <si>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</si>
  <si>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</si>
  <si>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</si>
  <si>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</si>
  <si>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</si>
  <si>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</si>
  <si>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</si>
  <si>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</si>
  <si>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</si>
  <si>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</si>
  <si>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</si>
  <si>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</si>
  <si>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</si>
  <si>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</si>
  <si>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</si>
  <si>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</si>
  <si>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</si>
  <si>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</si>
  <si>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</si>
  <si>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</si>
  <si>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</si>
  <si>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</si>
  <si>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</si>
  <si>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</si>
  <si>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</si>
  <si>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</si>
  <si>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</si>
  <si>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</si>
  <si>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</si>
  <si>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</si>
  <si>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</si>
  <si>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</si>
  <si>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</si>
  <si>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</si>
  <si>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</si>
  <si>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</si>
  <si>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</si>
  <si>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</si>
  <si>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</si>
  <si>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</si>
  <si>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</si>
  <si>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</si>
  <si>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</si>
  <si>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</si>
  <si>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</si>
  <si>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</si>
  <si>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</si>
  <si>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</si>
  <si>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</si>
  <si>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</si>
  <si>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</si>
  <si>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</si>
  <si>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</si>
  <si>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</si>
  <si>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</si>
  <si>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</si>
  <si>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</si>
  <si>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</si>
  <si>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</si>
  <si>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</si>
  <si>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</si>
  <si>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</si>
  <si>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</si>
  <si>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</si>
  <si>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</si>
  <si>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</si>
  <si>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</si>
  <si>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</si>
  <si>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</si>
  <si>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</si>
  <si>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</si>
  <si>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</si>
  <si>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</si>
  <si>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</si>
  <si>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</si>
  <si>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</si>
  <si>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</si>
  <si>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</si>
  <si>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</si>
  <si>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</si>
  <si>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</si>
  <si>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</si>
  <si>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</si>
  <si>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</si>
  <si>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</si>
  <si>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</si>
  <si>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</si>
  <si>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</si>
  <si>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</si>
  <si>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</si>
  <si>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</si>
  <si>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</si>
  <si>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</si>
  <si>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</si>
  <si>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</si>
  <si>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</si>
  <si>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</si>
  <si>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</si>
  <si>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</si>
  <si>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</si>
  <si>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</si>
  <si>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</si>
  <si>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</si>
  <si>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</si>
  <si>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</si>
  <si>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</si>
  <si>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</si>
  <si>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</si>
  <si>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</si>
  <si>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</si>
  <si>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</si>
  <si>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</si>
  <si>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</si>
  <si>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</si>
  <si>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</si>
  <si>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</si>
  <si>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</si>
  <si>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</si>
  <si>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</si>
  <si>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</si>
  <si>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</si>
  <si>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</si>
  <si>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</si>
  <si>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</si>
  <si>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</si>
  <si>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</si>
  <si>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</si>
  <si>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</si>
  <si>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</si>
  <si>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</si>
  <si>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</si>
  <si>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</si>
  <si>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</si>
  <si>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</si>
  <si>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</si>
  <si>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</si>
  <si>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</si>
  <si>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</si>
  <si>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</si>
  <si>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</si>
  <si>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</si>
  <si>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</si>
  <si>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</si>
  <si>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</si>
  <si>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</si>
  <si>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</si>
  <si>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</si>
  <si>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</si>
  <si>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</si>
  <si>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</si>
  <si>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</si>
  <si>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</si>
  <si>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</si>
  <si>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</si>
  <si>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</si>
  <si>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</si>
  <si>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</si>
  <si>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</si>
  <si>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</si>
  <si>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</si>
  <si>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</si>
  <si>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</si>
  <si>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</si>
  <si>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</si>
  <si>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</si>
  <si>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</si>
  <si>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</si>
  <si>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</si>
  <si>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</si>
  <si>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</si>
  <si>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</si>
  <si>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</si>
  <si>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</si>
  <si>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</si>
  <si>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</si>
  <si>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</si>
  <si>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</si>
  <si>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</si>
  <si>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</si>
  <si>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</si>
  <si>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</si>
  <si>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</si>
  <si>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</si>
  <si>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</si>
  <si>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</si>
  <si>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</si>
  <si>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</si>
  <si>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</si>
  <si>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</si>
  <si>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</si>
  <si>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</si>
  <si>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</si>
  <si>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</si>
  <si>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</si>
  <si>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</si>
  <si>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</si>
  <si>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</si>
  <si>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</si>
  <si>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</si>
  <si>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</si>
  <si>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</si>
  <si>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</si>
  <si>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</si>
  <si>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</si>
  <si>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</si>
  <si>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</si>
  <si>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</si>
  <si>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</si>
  <si>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</si>
  <si>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</si>
  <si>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</si>
  <si>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</si>
  <si>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</si>
  <si>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</si>
  <si>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</si>
  <si>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</si>
  <si>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</si>
  <si>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</si>
  <si>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</si>
  <si>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</si>
  <si>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</si>
  <si>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</si>
  <si>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</si>
  <si>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</si>
  <si>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</si>
  <si>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</si>
  <si>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</si>
  <si>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</si>
  <si>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</si>
  <si>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</si>
  <si>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</si>
  <si>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</si>
  <si>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</si>
  <si>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</si>
  <si>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</si>
  <si>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</si>
  <si>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</si>
  <si>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</si>
  <si>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</si>
  <si>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</si>
  <si>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</si>
  <si>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</si>
  <si>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</si>
  <si>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</si>
  <si>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</si>
  <si>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</si>
  <si>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</si>
  <si>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</si>
  <si>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</si>
  <si>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</si>
  <si>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</si>
  <si>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</si>
  <si>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</si>
  <si>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</si>
  <si>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</si>
  <si>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</si>
  <si>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</si>
  <si>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</si>
  <si>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</si>
  <si>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</si>
  <si>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</si>
  <si>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</si>
  <si>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</si>
  <si>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</si>
  <si>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</si>
  <si>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</si>
  <si>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</si>
  <si>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</si>
  <si>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</si>
  <si>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</si>
  <si>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</si>
  <si>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</si>
  <si>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</si>
  <si>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</si>
  <si>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</si>
  <si>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</si>
  <si>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</si>
  <si>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</si>
  <si>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</si>
  <si>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</si>
  <si>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</si>
  <si>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</si>
  <si>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</si>
  <si>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</si>
  <si>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</si>
  <si>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</si>
  <si>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</si>
  <si>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</si>
  <si>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</si>
  <si>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</si>
  <si>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</si>
  <si>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</si>
  <si>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</si>
  <si>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</si>
  <si>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</si>
  <si>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</si>
  <si>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</si>
  <si>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</si>
  <si>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</si>
  <si>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</si>
  <si>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</si>
  <si>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</si>
  <si>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</si>
  <si>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</si>
  <si>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</si>
  <si>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</si>
  <si>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</si>
  <si>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</si>
  <si>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</si>
  <si>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</si>
  <si>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</si>
  <si>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</si>
  <si>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</si>
  <si>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</si>
  <si>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</si>
  <si>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</si>
  <si>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</si>
  <si>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</si>
  <si>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</si>
  <si>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</si>
  <si>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</si>
  <si>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</si>
  <si>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</si>
  <si>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</si>
  <si>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</si>
  <si>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</si>
  <si>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</si>
  <si>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</si>
  <si>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</si>
  <si>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</si>
  <si>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</si>
  <si>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</si>
  <si>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</si>
  <si>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</si>
  <si>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</si>
  <si>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</si>
  <si>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</si>
  <si>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</si>
  <si>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</si>
  <si>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</si>
  <si>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</si>
  <si>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</si>
  <si>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</si>
  <si>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</si>
  <si>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</si>
  <si>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</si>
  <si>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</si>
  <si>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</si>
  <si>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</si>
  <si>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</si>
  <si>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</si>
  <si>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</si>
  <si>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</si>
  <si>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</si>
  <si>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</si>
  <si>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</si>
  <si>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</si>
  <si>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</si>
  <si>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</si>
  <si>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</si>
  <si>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</si>
  <si>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</si>
  <si>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</si>
  <si>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</si>
  <si>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</si>
  <si>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</si>
  <si>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</si>
  <si>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</si>
  <si>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</si>
  <si>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</si>
  <si>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</si>
  <si>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</si>
  <si>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</si>
  <si>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</si>
  <si>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</si>
  <si>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</si>
  <si>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</si>
  <si>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</si>
  <si>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</si>
  <si>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</si>
  <si>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</si>
  <si>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</si>
  <si>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</si>
  <si>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</si>
  <si>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</si>
  <si>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</si>
  <si>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</si>
  <si>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</si>
  <si>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</si>
  <si>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</si>
  <si>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</si>
  <si>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</si>
  <si>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</si>
  <si>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</si>
  <si>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</si>
  <si>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</si>
  <si>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</si>
  <si>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</si>
  <si>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</si>
  <si>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</si>
  <si>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</si>
  <si>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</si>
  <si>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</si>
  <si>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</si>
  <si>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</si>
  <si>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</si>
  <si>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</si>
  <si>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</si>
  <si>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</si>
  <si>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</si>
  <si>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</si>
  <si>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</si>
  <si>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</si>
  <si>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</si>
  <si>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</si>
  <si>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</si>
  <si>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</si>
  <si>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</si>
  <si>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</si>
  <si>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</si>
  <si>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</si>
  <si>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</si>
  <si>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</si>
  <si>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</si>
  <si>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</si>
  <si>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</si>
  <si>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</si>
  <si>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</si>
  <si>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</si>
  <si>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</si>
  <si>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</si>
  <si>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</si>
  <si>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</si>
  <si>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</si>
  <si>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</si>
  <si>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</si>
  <si>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</si>
  <si>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</si>
  <si>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</si>
  <si>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</si>
  <si>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</si>
  <si>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</si>
  <si>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</si>
  <si>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</si>
  <si>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</si>
  <si>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</si>
  <si>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</si>
  <si>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</si>
  <si>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</si>
  <si>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</si>
  <si>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</si>
  <si>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</si>
  <si>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</si>
  <si>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</si>
  <si>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</si>
  <si>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</si>
  <si>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</si>
  <si>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</si>
  <si>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</si>
  <si>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</si>
  <si>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</si>
  <si>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</si>
  <si>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</si>
  <si>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</si>
  <si>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</si>
  <si>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</si>
  <si>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</si>
  <si>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</si>
  <si>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</si>
  <si>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</si>
  <si>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</si>
  <si>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</si>
  <si>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</si>
  <si>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</si>
  <si>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</si>
  <si>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</si>
  <si>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</si>
  <si>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</si>
  <si>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</si>
  <si>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</si>
  <si>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</si>
  <si>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</si>
  <si>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</si>
  <si>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</si>
  <si>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</si>
  <si>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</si>
  <si>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</si>
  <si>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</si>
  <si>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</si>
  <si>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</si>
  <si>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</si>
  <si>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</si>
  <si>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</si>
  <si>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</si>
  <si>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</si>
  <si>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</si>
  <si>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</si>
  <si>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</si>
  <si>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</si>
  <si>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</si>
  <si>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</si>
  <si>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</si>
  <si>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</si>
  <si>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</si>
  <si>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</si>
  <si>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</si>
  <si>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</si>
  <si>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</si>
  <si>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</si>
  <si>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</si>
  <si>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</si>
  <si>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</si>
  <si>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</si>
  <si>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</si>
  <si>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</si>
  <si>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</si>
  <si>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</si>
  <si>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</si>
  <si>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</si>
  <si>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</si>
  <si>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</si>
  <si>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</si>
  <si>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</si>
  <si>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</si>
  <si>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</si>
  <si>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</si>
  <si>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</si>
  <si>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</si>
  <si>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</si>
  <si>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</si>
  <si>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</si>
  <si>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</si>
  <si>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</si>
  <si>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</si>
  <si>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</si>
  <si>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</si>
  <si>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</si>
  <si>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</si>
  <si>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</si>
  <si>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</si>
  <si>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</si>
  <si>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</si>
  <si>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</si>
  <si>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</si>
  <si>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</si>
  <si>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</si>
  <si>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</si>
  <si>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</si>
  <si>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</si>
  <si>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</si>
  <si>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</si>
  <si>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</si>
  <si>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</si>
  <si>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</si>
  <si>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</si>
  <si>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</si>
  <si>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</si>
  <si>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</si>
  <si>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</si>
  <si>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</si>
  <si>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</si>
  <si>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</si>
  <si>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</si>
  <si>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</si>
  <si>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</si>
  <si>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</si>
  <si>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</si>
  <si>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</si>
  <si>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</si>
  <si>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</si>
  <si>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</si>
  <si>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</si>
  <si>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</si>
  <si>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</si>
  <si>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</si>
  <si>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</si>
  <si>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</si>
  <si>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</si>
  <si>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</si>
  <si>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</si>
  <si>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</si>
  <si>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</si>
  <si>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</si>
  <si>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</si>
  <si>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</si>
  <si>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</si>
  <si>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</si>
  <si>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</si>
  <si>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</si>
  <si>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</si>
  <si>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</si>
  <si>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</si>
  <si>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</si>
  <si>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</si>
  <si>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</si>
  <si>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</si>
  <si>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</si>
  <si>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</si>
  <si>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</si>
  <si>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</si>
  <si>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</si>
  <si>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</si>
  <si>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</si>
  <si>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</si>
  <si>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</si>
  <si>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</si>
  <si>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</si>
  <si>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</si>
  <si>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</si>
  <si>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</si>
  <si>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</si>
  <si>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</si>
  <si>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</si>
  <si>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</si>
  <si>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</si>
  <si>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</si>
  <si>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</si>
  <si>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</si>
  <si>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</si>
  <si>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</si>
  <si>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</si>
  <si>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</si>
  <si>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</si>
  <si>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</si>
  <si>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</si>
  <si>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</si>
  <si>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</si>
  <si>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</si>
  <si>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</si>
  <si>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</si>
  <si>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</si>
  <si>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</si>
  <si>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</si>
  <si>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</si>
  <si>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</si>
  <si>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</si>
  <si>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</si>
  <si>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</si>
  <si>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</si>
  <si>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</si>
  <si>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</si>
  <si>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</si>
  <si>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</si>
  <si>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</si>
  <si>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</si>
  <si>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</si>
  <si>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</si>
  <si>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</si>
  <si>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</si>
  <si>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</si>
  <si>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</si>
  <si>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</si>
  <si>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</si>
  <si>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</si>
  <si>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</si>
  <si>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</si>
  <si>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</si>
  <si>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</si>
  <si>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</si>
  <si>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</si>
  <si>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</si>
  <si>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</si>
  <si>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</si>
  <si>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</si>
  <si>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</si>
  <si>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</si>
  <si>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</si>
  <si>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</si>
  <si>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</si>
  <si>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</si>
  <si>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</si>
  <si>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</si>
  <si>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</si>
  <si>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</si>
  <si>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</si>
  <si>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</si>
  <si>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</si>
  <si>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</si>
  <si>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</si>
  <si>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</si>
  <si>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</si>
  <si>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</si>
  <si>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</si>
  <si>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</si>
  <si>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</si>
  <si>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</si>
  <si>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</si>
  <si>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</si>
  <si>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</si>
  <si>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</si>
  <si>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</si>
  <si>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</si>
  <si>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</si>
  <si>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</si>
  <si>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</si>
  <si>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</si>
  <si>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</si>
  <si>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</si>
  <si>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</si>
  <si>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</si>
  <si>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</si>
  <si>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</si>
  <si>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</si>
  <si>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</si>
  <si>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</si>
  <si>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</si>
  <si>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</si>
  <si>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</si>
  <si>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</si>
  <si>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</si>
  <si>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</si>
  <si>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</si>
  <si>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</si>
  <si>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</si>
  <si>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</si>
  <si>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</si>
  <si>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</si>
  <si>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</si>
  <si>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</si>
  <si>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</si>
  <si>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</si>
  <si>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</si>
  <si>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</si>
  <si>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</si>
  <si>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</si>
  <si>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</si>
  <si>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</si>
  <si>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</si>
  <si>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</si>
  <si>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</si>
  <si>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</si>
  <si>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</si>
  <si>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</si>
  <si>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</si>
  <si>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</si>
  <si>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</si>
  <si>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</si>
  <si>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</si>
  <si>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</si>
  <si>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</si>
  <si>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</si>
  <si>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</si>
  <si>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</si>
  <si>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</si>
  <si>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</si>
  <si>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</si>
  <si>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</si>
  <si>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</si>
  <si>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</si>
  <si>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</si>
  <si>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</si>
  <si>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</si>
  <si>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</si>
  <si>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</si>
  <si>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</si>
  <si>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</si>
  <si>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</si>
  <si>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</si>
  <si>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</si>
  <si>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</si>
  <si>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</si>
  <si>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</si>
  <si>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</si>
  <si>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</si>
  <si>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</si>
  <si>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</si>
  <si>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</si>
  <si>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</si>
  <si>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</si>
  <si>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</si>
  <si>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</si>
  <si>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</si>
  <si>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</si>
  <si>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</si>
  <si>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</si>
  <si>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</si>
  <si>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</si>
  <si>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</si>
  <si>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</si>
  <si>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</si>
  <si>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</si>
  <si>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</si>
  <si>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</si>
  <si>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</si>
  <si>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</si>
  <si>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</si>
  <si>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</si>
  <si>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</si>
  <si>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</si>
  <si>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</si>
  <si>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</si>
  <si>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</si>
  <si>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</si>
  <si>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</si>
  <si>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</si>
  <si>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</si>
  <si>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</si>
  <si>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</si>
  <si>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</si>
  <si>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</si>
  <si>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</si>
  <si>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</si>
  <si>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</si>
  <si>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</si>
  <si>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</si>
  <si>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</si>
  <si>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</si>
  <si>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</si>
  <si>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</si>
  <si>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</si>
  <si>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</si>
  <si>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</si>
  <si>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</si>
  <si>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</si>
  <si>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</si>
  <si>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</si>
  <si>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</si>
  <si>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</si>
  <si>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</si>
  <si>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</si>
  <si>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</si>
  <si>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</si>
  <si>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</si>
  <si>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</si>
  <si>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</si>
  <si>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</si>
  <si>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</si>
  <si>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</si>
  <si>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</si>
  <si>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</si>
  <si>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</si>
  <si>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</si>
  <si>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</si>
  <si>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</si>
  <si>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</si>
  <si>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</si>
  <si>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</si>
  <si>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</si>
  <si>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</si>
  <si>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</si>
  <si>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</si>
  <si>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</si>
  <si>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</si>
  <si>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</si>
  <si>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</si>
  <si>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</si>
  <si>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</si>
  <si>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</si>
  <si>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</si>
  <si>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</si>
  <si>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</si>
  <si>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</si>
  <si>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</si>
  <si>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</si>
  <si>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</si>
  <si>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</si>
  <si>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</si>
  <si>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</si>
  <si>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</si>
  <si>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</si>
  <si>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</si>
  <si>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</si>
  <si>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</si>
  <si>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</si>
  <si>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</si>
  <si>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</si>
  <si>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</si>
  <si>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</si>
  <si>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</si>
  <si>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</si>
  <si>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</si>
  <si>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</si>
  <si>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</si>
  <si>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</si>
  <si>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</si>
  <si>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</si>
  <si>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</si>
  <si>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</si>
  <si>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</si>
  <si>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</si>
  <si>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</si>
  <si>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</si>
  <si>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</si>
  <si>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</si>
  <si>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</si>
  <si>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</si>
  <si>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</si>
  <si>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</si>
  <si>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</si>
  <si>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</si>
  <si>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</si>
  <si>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</si>
  <si>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</si>
  <si>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</si>
  <si>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</si>
  <si>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</si>
  <si>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</si>
  <si>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</si>
  <si>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</si>
  <si>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</si>
  <si>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</si>
  <si>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</si>
  <si>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</si>
  <si>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</si>
  <si>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</si>
  <si>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</si>
  <si>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</si>
  <si>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</si>
  <si>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</si>
  <si>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</si>
  <si>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</si>
  <si>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</si>
  <si>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</si>
  <si>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</si>
  <si>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</si>
  <si>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</si>
  <si>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</si>
  <si>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</si>
  <si>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</si>
  <si>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</si>
  <si>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</si>
  <si>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</si>
  <si>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</si>
  <si>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</si>
  <si>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</si>
  <si>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</si>
  <si>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</si>
  <si>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</si>
  <si>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</si>
  <si>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</si>
  <si>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</si>
  <si>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</si>
  <si>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</si>
  <si>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</si>
  <si>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</si>
  <si>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</si>
  <si>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</si>
  <si>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</si>
  <si>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</si>
  <si>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</si>
  <si>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</si>
  <si>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</si>
  <si>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</si>
  <si>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</si>
  <si>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</si>
  <si>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</si>
  <si>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</si>
  <si>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</si>
  <si>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</si>
  <si>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</si>
  <si>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</si>
  <si>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</si>
  <si>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</si>
  <si>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</si>
  <si>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</si>
  <si>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</si>
  <si>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</si>
  <si>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</si>
  <si>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</si>
  <si>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</si>
  <si>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</si>
  <si>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</si>
  <si>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</si>
  <si>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</si>
  <si>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</si>
  <si>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</si>
  <si>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</si>
  <si>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</si>
  <si>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</si>
  <si>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</si>
  <si>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</si>
  <si>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</si>
  <si>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</si>
  <si>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</si>
  <si>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</si>
  <si>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</si>
  <si>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</si>
  <si>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</si>
  <si>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</si>
  <si>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</si>
  <si>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</si>
  <si>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</si>
  <si>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</si>
  <si>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</si>
  <si>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</si>
  <si>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</si>
  <si>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</si>
  <si>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</si>
  <si>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</si>
  <si>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</si>
  <si>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</si>
  <si>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</si>
  <si>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</si>
  <si>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</si>
  <si>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</si>
  <si>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</si>
  <si>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</si>
  <si>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</si>
  <si>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</si>
  <si>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</si>
  <si>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</si>
  <si>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</si>
  <si>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</si>
  <si>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</si>
  <si>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</si>
  <si>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</si>
  <si>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</si>
  <si>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</si>
  <si>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</si>
  <si>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</si>
  <si>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</si>
  <si>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</si>
  <si>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</si>
  <si>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</si>
  <si>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</si>
  <si>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</si>
  <si>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</si>
  <si>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</si>
  <si>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</si>
  <si>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</si>
  <si>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</si>
  <si>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</si>
  <si>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</si>
  <si>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</si>
  <si>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</si>
  <si>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</si>
  <si>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</si>
  <si>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</si>
  <si>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</si>
  <si>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</si>
  <si>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</si>
  <si>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</si>
  <si>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</si>
  <si>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</si>
  <si>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</si>
  <si>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</si>
  <si>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</si>
  <si>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</si>
  <si>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</si>
  <si>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</si>
  <si>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</si>
  <si>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</si>
  <si>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</si>
  <si>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</si>
  <si>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</si>
  <si>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</si>
  <si>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</si>
  <si>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</si>
  <si>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</si>
  <si>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</si>
  <si>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</si>
  <si>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</si>
  <si>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</si>
  <si>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</si>
  <si>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</si>
  <si>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</si>
  <si>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</si>
  <si>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</si>
  <si>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</si>
  <si>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</si>
  <si>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</si>
  <si>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</si>
  <si>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</si>
  <si>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</si>
  <si>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</si>
  <si>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</si>
  <si>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</si>
  <si>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</si>
  <si>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</si>
  <si>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</si>
  <si>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</si>
  <si>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</si>
  <si>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</si>
  <si>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</si>
  <si>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</si>
  <si>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</si>
  <si>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</si>
  <si>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</si>
  <si>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</si>
  <si>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</si>
  <si>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</si>
  <si>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</si>
  <si>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</si>
  <si>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</si>
  <si>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</si>
  <si>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</si>
  <si>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</si>
  <si>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</si>
  <si>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</si>
  <si>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</si>
  <si>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</si>
  <si>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</si>
  <si>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</si>
  <si>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</si>
  <si>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</si>
  <si>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</si>
  <si>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</si>
  <si>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</si>
  <si>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</si>
  <si>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</si>
  <si>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</si>
  <si>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</si>
  <si>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</si>
  <si>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</si>
  <si>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</si>
  <si>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</si>
  <si>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</si>
  <si>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</si>
  <si>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</si>
  <si>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</si>
  <si>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</si>
  <si>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</si>
  <si>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</si>
  <si>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</si>
  <si>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</si>
  <si>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</si>
  <si>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</si>
  <si>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</si>
  <si>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</si>
  <si>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</si>
  <si>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</si>
  <si>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</si>
  <si>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</si>
  <si>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</si>
  <si>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</si>
  <si>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</si>
  <si>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</si>
  <si>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</si>
  <si>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</si>
  <si>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</si>
  <si>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</si>
  <si>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</si>
  <si>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</si>
  <si>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</si>
  <si>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</si>
  <si>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</si>
  <si>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</si>
  <si>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</si>
  <si>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</si>
  <si>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</si>
  <si>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</si>
  <si>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</si>
  <si>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</si>
  <si>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</si>
  <si>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</si>
  <si>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</si>
  <si>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</si>
  <si>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</si>
  <si>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</si>
  <si>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</si>
  <si>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</si>
  <si>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</si>
  <si>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</si>
  <si>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</si>
  <si>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</si>
  <si>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</si>
  <si>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</si>
  <si>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</si>
  <si>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</si>
  <si>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</si>
  <si>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</si>
  <si>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</si>
  <si>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</si>
  <si>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</si>
  <si>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</si>
  <si>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</si>
  <si>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</si>
  <si>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</si>
  <si>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</si>
  <si>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</si>
  <si>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</si>
  <si>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</si>
  <si>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</si>
  <si>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</si>
  <si>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</si>
  <si>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</si>
  <si>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</si>
  <si>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</si>
  <si>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</si>
  <si>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</si>
  <si>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</si>
  <si>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</si>
  <si>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</si>
  <si>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</si>
  <si>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</si>
  <si>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</si>
  <si>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</si>
  <si>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</si>
  <si>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</si>
  <si>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</si>
  <si>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</si>
  <si>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</si>
  <si>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</si>
  <si>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</si>
  <si>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</si>
  <si>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</si>
  <si>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</si>
  <si>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</si>
  <si>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</si>
  <si>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</si>
  <si>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</si>
  <si>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</si>
  <si>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</si>
  <si>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</si>
  <si>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</si>
  <si>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</si>
  <si>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</si>
  <si>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</si>
  <si>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</si>
  <si>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</si>
  <si>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</si>
  <si>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</si>
  <si>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</si>
  <si>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</si>
  <si>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</si>
  <si>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</si>
  <si>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</si>
  <si>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</si>
  <si>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</si>
  <si>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</si>
  <si>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</si>
  <si>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</si>
  <si>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</si>
  <si>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</si>
  <si>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</si>
  <si>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</si>
  <si>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</si>
  <si>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</si>
  <si>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</si>
  <si>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</si>
  <si>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</si>
  <si>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</si>
  <si>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</si>
  <si>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</si>
  <si>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</si>
  <si>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</si>
  <si>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</si>
  <si>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</si>
  <si>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</si>
  <si>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</si>
  <si>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</si>
  <si>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</si>
  <si>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</si>
  <si>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</si>
  <si>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</si>
  <si>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</si>
  <si>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</si>
  <si>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</si>
  <si>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</si>
  <si>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</si>
  <si>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</si>
  <si>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</si>
  <si>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</si>
  <si>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</si>
  <si>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</si>
  <si>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</si>
  <si>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</si>
  <si>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</si>
  <si>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</si>
  <si>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</si>
  <si>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</si>
  <si>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</si>
  <si>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</si>
  <si>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</si>
  <si>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</si>
  <si>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</si>
  <si>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</si>
  <si>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</si>
  <si>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</si>
  <si>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</si>
  <si>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</si>
  <si>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</si>
  <si>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</si>
  <si>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</si>
  <si>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</si>
  <si>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</si>
  <si>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</si>
  <si>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</si>
  <si>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</si>
  <si>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</si>
  <si>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</si>
  <si>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</si>
  <si>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</si>
  <si>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</si>
  <si>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</si>
  <si>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</si>
  <si>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</si>
  <si>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</si>
  <si>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</si>
  <si>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</si>
  <si>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</si>
  <si>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</si>
  <si>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</si>
  <si>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</si>
  <si>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</si>
  <si>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</si>
  <si>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</si>
  <si>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</si>
  <si>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</si>
  <si>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</si>
  <si>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</si>
  <si>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</si>
  <si>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</si>
  <si>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</si>
  <si>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</si>
  <si>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</si>
  <si>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</si>
  <si>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</si>
  <si>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</si>
  <si>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</si>
  <si>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</si>
  <si>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</si>
  <si>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</si>
  <si>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</si>
  <si>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</si>
  <si>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</si>
  <si>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</si>
  <si>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</si>
  <si>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</si>
  <si>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</si>
  <si>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</si>
  <si>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</si>
  <si>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</si>
  <si>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</si>
  <si>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</si>
  <si>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</si>
  <si>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</si>
  <si>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</si>
  <si>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</si>
  <si>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</si>
  <si>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</si>
  <si>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</si>
  <si>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</si>
  <si>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</si>
  <si>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</si>
  <si>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</si>
  <si>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</si>
  <si>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</si>
  <si>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</si>
  <si>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</si>
  <si>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</si>
  <si>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</si>
  <si>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</si>
  <si>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</si>
  <si>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</si>
  <si>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</si>
  <si>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</si>
  <si>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</si>
  <si>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</si>
  <si>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</si>
  <si>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</si>
  <si>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</si>
  <si>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</si>
  <si>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</si>
  <si>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</si>
  <si>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</si>
  <si>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</si>
  <si>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</si>
  <si>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</si>
  <si>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</si>
  <si>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</si>
  <si>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</si>
  <si>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</si>
  <si>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</si>
  <si>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</si>
  <si>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</si>
  <si>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</si>
  <si>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</si>
  <si>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</si>
  <si>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</si>
  <si>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</si>
  <si>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</si>
  <si>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</si>
  <si>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</si>
  <si>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</si>
  <si>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</si>
  <si>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</si>
  <si>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</si>
  <si>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</si>
  <si>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</si>
  <si>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</si>
  <si>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</si>
  <si>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</si>
  <si>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</si>
  <si>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</si>
  <si>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</si>
  <si>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</si>
  <si>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</si>
  <si>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</si>
  <si>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</si>
  <si>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</si>
  <si>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</si>
  <si>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</si>
  <si>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</si>
  <si>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</si>
  <si>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</si>
  <si>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</si>
  <si>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</si>
  <si>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</si>
  <si>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</si>
  <si>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</si>
  <si>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</si>
  <si>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</si>
  <si>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</si>
  <si>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</si>
  <si>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</si>
  <si>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</si>
  <si>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</si>
  <si>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</si>
  <si>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</si>
  <si>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</si>
  <si>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</si>
  <si>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</si>
  <si>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</si>
  <si>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</si>
  <si>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</si>
  <si>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</si>
  <si>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</si>
  <si>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</si>
  <si>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</si>
  <si>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</si>
  <si>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</si>
  <si>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</si>
  <si>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</si>
  <si>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</si>
  <si>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</si>
  <si>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</si>
  <si>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</si>
  <si>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</si>
  <si>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</si>
  <si>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</si>
  <si>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</si>
  <si>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</si>
  <si>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</si>
  <si>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</si>
  <si>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</si>
  <si>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</si>
  <si>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</si>
  <si>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</si>
  <si>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</si>
  <si>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</si>
  <si>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</si>
  <si>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</si>
  <si>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</si>
  <si>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</si>
  <si>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</si>
  <si>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</si>
  <si>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</si>
  <si>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</si>
  <si>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</si>
  <si>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</si>
  <si>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</si>
  <si>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</si>
  <si>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</si>
  <si>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</si>
  <si>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</si>
  <si>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</si>
  <si>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</si>
  <si>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</si>
  <si>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</si>
  <si>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</si>
  <si>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</si>
  <si>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</si>
  <si>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</si>
  <si>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</si>
  <si>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</si>
  <si>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</si>
  <si>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</si>
  <si>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</si>
  <si>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</si>
  <si>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</si>
  <si>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</si>
  <si>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</si>
  <si>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</si>
  <si>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</si>
  <si>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</si>
  <si>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</si>
  <si>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</si>
  <si>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</si>
  <si>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</si>
  <si>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</si>
  <si>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</si>
  <si>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</si>
  <si>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</si>
  <si>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</si>
  <si>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</si>
  <si>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</si>
  <si>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</si>
  <si>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</si>
  <si>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</si>
  <si>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</si>
  <si>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</si>
  <si>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</si>
  <si>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</si>
  <si>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</si>
  <si>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</si>
  <si>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</si>
  <si>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</si>
  <si>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</si>
  <si>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</si>
  <si>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</si>
  <si>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</si>
  <si>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</si>
  <si>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</si>
  <si>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</si>
  <si>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</si>
  <si>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</si>
  <si>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</si>
  <si>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</si>
  <si>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</si>
  <si>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</si>
  <si>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</si>
  <si>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</si>
  <si>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</si>
  <si>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</si>
  <si>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</si>
  <si>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</si>
  <si>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</si>
  <si>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</si>
  <si>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</si>
  <si>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</si>
  <si>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</si>
  <si>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</si>
  <si>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</si>
  <si>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</si>
  <si>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</si>
  <si>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</si>
  <si>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</si>
  <si>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</si>
  <si>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</si>
  <si>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</si>
  <si>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</si>
  <si>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</si>
  <si>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</si>
  <si>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</si>
  <si>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</si>
  <si>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</si>
  <si>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</si>
  <si>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</si>
  <si>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</si>
  <si>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</si>
  <si>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</si>
  <si>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</si>
  <si>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</si>
  <si>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</si>
  <si>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</si>
  <si>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</si>
  <si>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</si>
  <si>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</si>
  <si>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</si>
  <si>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</si>
  <si>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</si>
  <si>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</si>
  <si>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</si>
  <si>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</si>
  <si>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</si>
  <si>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</si>
  <si>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</si>
  <si>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</si>
  <si>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</si>
  <si>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</si>
  <si>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</si>
  <si>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</si>
  <si>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</si>
  <si>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</si>
  <si>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</si>
  <si>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</si>
  <si>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</si>
  <si>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</si>
  <si>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</si>
  <si>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</si>
  <si>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</si>
  <si>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</si>
  <si>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</si>
  <si>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</si>
  <si>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</si>
  <si>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</si>
  <si>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</si>
  <si>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</si>
  <si>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</si>
  <si>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</si>
  <si>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</si>
  <si>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</si>
  <si>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</si>
  <si>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</si>
  <si>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</si>
  <si>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</si>
  <si>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</si>
  <si>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</si>
  <si>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</si>
  <si>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</si>
  <si>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</si>
  <si>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</si>
  <si>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</si>
  <si>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</si>
  <si>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</si>
  <si>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</si>
  <si>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</si>
  <si>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</si>
  <si>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</si>
  <si>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</si>
  <si>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</si>
  <si>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</si>
  <si>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</si>
  <si>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</si>
  <si>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</si>
  <si>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</si>
  <si>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</si>
  <si>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</si>
  <si>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</si>
  <si>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</si>
  <si>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</si>
  <si>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</si>
  <si>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</si>
  <si>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</si>
  <si>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</si>
  <si>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</si>
  <si>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</si>
  <si>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</si>
  <si>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</si>
  <si>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</si>
  <si>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</si>
  <si>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</si>
  <si>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</si>
  <si>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</si>
  <si>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</si>
  <si>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</si>
  <si>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</si>
  <si>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</si>
  <si>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</si>
  <si>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</si>
  <si>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</si>
  <si>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</si>
  <si>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</si>
  <si>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</si>
  <si>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</si>
  <si>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</si>
  <si>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</si>
  <si>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</si>
  <si>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</si>
  <si>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</si>
  <si>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</si>
  <si>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</si>
  <si>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</si>
  <si>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</si>
  <si>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</si>
  <si>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</si>
  <si>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</si>
  <si>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</si>
  <si>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</si>
  <si>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</si>
  <si>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</si>
  <si>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</si>
  <si>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</si>
  <si>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</si>
  <si>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</si>
  <si>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</si>
  <si>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</si>
  <si>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</si>
  <si>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</si>
  <si>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</si>
  <si>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</si>
  <si>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</si>
  <si>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</si>
  <si>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</si>
  <si>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</si>
  <si>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</si>
  <si>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</si>
  <si>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</si>
  <si>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</si>
  <si>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</si>
  <si>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</si>
  <si>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</si>
  <si>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</si>
  <si>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</si>
  <si>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</si>
  <si>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</si>
  <si>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</si>
  <si>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</si>
  <si>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</si>
  <si>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</si>
  <si>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</si>
  <si>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</si>
  <si>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</si>
  <si>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</si>
  <si>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</si>
  <si>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</si>
  <si>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</si>
  <si>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</si>
  <si>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</si>
  <si>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</si>
  <si>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</si>
  <si>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</si>
  <si>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</si>
  <si>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</si>
  <si>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</si>
  <si>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</si>
  <si>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</si>
  <si>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</si>
  <si>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</si>
  <si>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</si>
  <si>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</si>
  <si>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</si>
  <si>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</si>
  <si>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</si>
  <si>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</si>
  <si>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</si>
  <si>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</si>
  <si>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</si>
  <si>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</si>
  <si>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</si>
  <si>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</si>
  <si>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</si>
  <si>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</si>
  <si>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</si>
  <si>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</si>
  <si>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</si>
  <si>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</si>
  <si>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</si>
  <si>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</si>
  <si>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</si>
  <si>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</si>
  <si>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</si>
  <si>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</si>
  <si>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</si>
  <si>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</si>
  <si>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</si>
  <si>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</si>
  <si>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</si>
  <si>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</si>
  <si>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</si>
  <si>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</si>
  <si>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</si>
  <si>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</si>
  <si>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</si>
  <si>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</si>
  <si>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</si>
  <si>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</si>
  <si>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</si>
  <si>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</si>
  <si>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</si>
  <si>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</si>
  <si>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</si>
  <si>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</si>
  <si>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</si>
  <si>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</si>
  <si>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</si>
  <si>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</si>
  <si>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</si>
  <si>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</si>
  <si>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</si>
  <si>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</si>
  <si>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</si>
  <si>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</si>
  <si>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</si>
  <si>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</si>
  <si>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</si>
  <si>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</si>
  <si>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</si>
  <si>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</si>
  <si>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</si>
  <si>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</si>
  <si>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</si>
  <si>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</si>
  <si>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</si>
  <si>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</si>
  <si>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</si>
  <si>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</si>
  <si>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</si>
  <si>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</si>
  <si>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</si>
  <si>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</si>
  <si>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</si>
  <si>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</si>
  <si>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</si>
  <si>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</si>
  <si>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</si>
  <si>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</si>
  <si>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</si>
  <si>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</si>
  <si>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</si>
  <si>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</si>
  <si>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</si>
  <si>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</si>
  <si>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</si>
  <si>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</si>
  <si>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</si>
  <si>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</si>
  <si>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</si>
  <si>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</si>
  <si>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</si>
  <si>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</si>
  <si>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</si>
  <si>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</si>
  <si>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</si>
  <si>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</si>
  <si>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</si>
  <si>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</si>
  <si>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</si>
  <si>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</si>
  <si>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</si>
  <si>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</si>
  <si>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</si>
  <si>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</si>
  <si>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</si>
  <si>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</si>
  <si>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</si>
  <si>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</si>
  <si>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</si>
  <si>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</si>
  <si>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</si>
  <si>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</si>
  <si>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</si>
  <si>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</si>
  <si>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</si>
  <si>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</si>
  <si>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</si>
  <si>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</si>
  <si>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</si>
  <si>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</si>
  <si>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</si>
  <si>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</si>
  <si>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</si>
  <si>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</si>
  <si>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</si>
  <si>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</si>
  <si>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</si>
  <si>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</si>
  <si>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</si>
  <si>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</si>
  <si>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</si>
  <si>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</si>
  <si>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</si>
  <si>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</si>
  <si>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</si>
  <si>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</si>
  <si>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</si>
  <si>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</si>
  <si>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</si>
  <si>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</si>
  <si>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</si>
  <si>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</si>
  <si>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</si>
  <si>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</si>
  <si>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</si>
  <si>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</si>
  <si>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</si>
  <si>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</si>
  <si>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</si>
  <si>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</si>
  <si>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</si>
  <si>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</si>
  <si>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</si>
  <si>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</si>
  <si>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</si>
  <si>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</si>
  <si>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</si>
  <si>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</si>
  <si>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</si>
  <si>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</si>
  <si>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</si>
  <si>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</si>
  <si>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</si>
  <si>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</si>
  <si>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</si>
  <si>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</si>
  <si>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</si>
  <si>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</si>
  <si>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</si>
  <si>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</si>
  <si>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</si>
  <si>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</si>
  <si>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</si>
  <si>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</si>
  <si>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</si>
  <si>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</si>
  <si>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</si>
  <si>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</si>
  <si>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</si>
  <si>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</si>
  <si>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</si>
  <si>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</si>
  <si>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</si>
  <si>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</si>
  <si>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</si>
  <si>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</si>
  <si>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</si>
  <si>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</si>
  <si>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</si>
  <si>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</si>
  <si>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</si>
  <si>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</si>
  <si>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</si>
  <si>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</si>
  <si>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</si>
  <si>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</si>
  <si>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</si>
  <si>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</si>
  <si>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</si>
  <si>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</si>
  <si>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</si>
  <si>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</si>
  <si>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</si>
  <si>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</si>
  <si>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</si>
  <si>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</si>
  <si>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</si>
  <si>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</si>
  <si>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</si>
  <si>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</si>
  <si>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</si>
  <si>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</si>
  <si>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</si>
  <si>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</si>
  <si>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</si>
  <si>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</si>
  <si>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</si>
  <si>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</si>
  <si>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</si>
  <si>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</si>
  <si>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</si>
  <si>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</si>
  <si>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</si>
  <si>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</si>
  <si>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</si>
  <si>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</si>
  <si>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</si>
  <si>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</si>
  <si>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</si>
  <si>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</si>
  <si>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</si>
  <si>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</si>
  <si>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</si>
  <si>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</si>
  <si>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</si>
  <si>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</si>
  <si>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</si>
  <si>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</si>
  <si>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</si>
  <si>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</si>
  <si>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</si>
  <si>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</si>
  <si>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</si>
  <si>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</si>
  <si>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</si>
  <si>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</si>
  <si>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</si>
  <si>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</si>
  <si>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</si>
  <si>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</si>
  <si>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</si>
  <si>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</si>
  <si>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</si>
  <si>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</si>
  <si>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</si>
  <si>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</si>
  <si>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</si>
  <si>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</si>
  <si>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</si>
  <si>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</si>
  <si>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</si>
  <si>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</si>
  <si>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</si>
  <si>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</si>
  <si>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</si>
  <si>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</si>
  <si>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</si>
  <si>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</si>
  <si>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</si>
  <si>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</si>
  <si>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</si>
  <si>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</si>
  <si>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</si>
  <si>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</si>
  <si>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</si>
  <si>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</si>
  <si>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</si>
  <si>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</si>
  <si>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</si>
  <si>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</si>
  <si>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</si>
  <si>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</si>
  <si>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</si>
  <si>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</si>
  <si>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</si>
  <si>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</si>
  <si>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</si>
  <si>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</si>
  <si>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</si>
  <si>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</si>
  <si>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</si>
  <si>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</si>
  <si>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</si>
  <si>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</si>
  <si>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</si>
  <si>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</si>
  <si>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</si>
  <si>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</si>
  <si>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</si>
  <si>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</si>
  <si>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</si>
  <si>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</si>
  <si>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</si>
  <si>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</si>
  <si>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</si>
  <si>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</si>
  <si>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</si>
  <si>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</si>
  <si>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</si>
  <si>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</si>
  <si>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</si>
  <si>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</si>
  <si>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</si>
  <si>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</si>
  <si>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</si>
  <si>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</si>
  <si>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</si>
  <si>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</si>
  <si>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</si>
  <si>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</si>
  <si>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</si>
  <si>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</si>
  <si>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</si>
  <si>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</si>
  <si>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</si>
  <si>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</si>
  <si>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</si>
  <si>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</si>
  <si>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</si>
  <si>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</si>
  <si>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</si>
  <si>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</si>
  <si>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</si>
  <si>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</si>
  <si>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</si>
  <si>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</si>
  <si>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</si>
  <si>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</si>
  <si>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</si>
  <si>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</si>
  <si>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</si>
  <si>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</si>
  <si>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</si>
  <si>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</si>
  <si>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</si>
  <si>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</si>
  <si>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</si>
  <si>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</si>
  <si>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</si>
  <si>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</si>
  <si>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</si>
  <si>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</si>
  <si>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</si>
  <si>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</si>
  <si>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</si>
  <si>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</si>
  <si>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</si>
  <si>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</si>
  <si>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</si>
  <si>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</si>
  <si>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</si>
  <si>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</si>
  <si>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</si>
  <si>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</si>
  <si>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</si>
  <si>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</si>
  <si>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</si>
  <si>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</si>
  <si>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</si>
  <si>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</si>
  <si>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</si>
  <si>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</si>
  <si>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</si>
  <si>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</si>
  <si>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</si>
  <si>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</si>
  <si>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</si>
  <si>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</si>
  <si>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</si>
  <si>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</si>
  <si>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</si>
  <si>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</si>
  <si>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</si>
  <si>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</si>
  <si>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</si>
  <si>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</si>
  <si>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</si>
  <si>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</si>
  <si>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</si>
  <si>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</si>
  <si>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</si>
  <si>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</si>
  <si>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</si>
  <si>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</si>
  <si>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</si>
  <si>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</si>
  <si>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</si>
  <si>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</si>
  <si>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</si>
  <si>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</si>
  <si>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</si>
  <si>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</si>
  <si>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</si>
  <si>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</si>
  <si>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</si>
  <si>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</si>
  <si>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</si>
  <si>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</si>
  <si>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</si>
  <si>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</si>
  <si>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</si>
  <si>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</si>
  <si>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</si>
  <si>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</si>
  <si>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</si>
  <si>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</si>
  <si>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</si>
  <si>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</si>
  <si>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</si>
  <si>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</si>
  <si>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</si>
  <si>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</si>
  <si>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</si>
  <si>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</si>
  <si>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</si>
  <si>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</si>
  <si>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</si>
  <si>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</si>
  <si>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</si>
  <si>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</si>
  <si>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</si>
  <si>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</si>
  <si>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</si>
  <si>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</si>
  <si>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</si>
  <si>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</si>
  <si>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</si>
  <si>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</si>
  <si>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</si>
  <si>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</si>
  <si>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</si>
  <si>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</si>
  <si>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</si>
  <si>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</si>
  <si>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</si>
  <si>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</si>
  <si>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</si>
  <si>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</si>
  <si>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</si>
  <si>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</si>
  <si>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</si>
  <si>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</si>
  <si>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</si>
  <si>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</si>
  <si>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</si>
  <si>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</si>
  <si>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</si>
  <si>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</si>
  <si>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</si>
  <si>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</si>
  <si>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</si>
  <si>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</si>
  <si>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</si>
  <si>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</si>
  <si>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</si>
  <si>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</si>
  <si>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</si>
  <si>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</si>
  <si>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</si>
  <si>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</si>
  <si>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</si>
  <si>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</si>
  <si>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</si>
  <si>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</si>
  <si>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</si>
  <si>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</si>
  <si>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</si>
  <si>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</si>
  <si>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</si>
  <si>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</si>
  <si>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</si>
  <si>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</si>
  <si>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</si>
  <si>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</si>
  <si>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</si>
  <si>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</si>
  <si>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</si>
  <si>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</si>
  <si>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</si>
  <si>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</si>
  <si>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</si>
  <si>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</si>
  <si>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</si>
  <si>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</si>
  <si>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</si>
  <si>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</si>
  <si>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</si>
  <si>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</si>
  <si>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</si>
  <si>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</si>
  <si>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</si>
  <si>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</si>
  <si>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</si>
  <si>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</si>
  <si>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</si>
  <si>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</si>
  <si>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</si>
  <si>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</si>
  <si>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</si>
  <si>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</si>
  <si>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</si>
  <si>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</si>
  <si>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</si>
  <si>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</si>
  <si>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</si>
  <si>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</si>
  <si>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</si>
  <si>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</si>
  <si>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</si>
  <si>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</si>
  <si>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</si>
  <si>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</si>
  <si>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</si>
  <si>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</si>
  <si>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</si>
  <si>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</si>
  <si>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</si>
  <si>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</si>
  <si>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</si>
  <si>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</si>
  <si>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</si>
  <si>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</si>
  <si>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</si>
  <si>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</si>
  <si>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</si>
  <si>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</si>
  <si>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</si>
  <si>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</si>
  <si>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</si>
  <si>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</si>
  <si>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</si>
  <si>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</si>
  <si>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</si>
  <si>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</si>
  <si>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</si>
  <si>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</si>
  <si>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</si>
  <si>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</si>
  <si>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</si>
  <si>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</si>
  <si>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</si>
  <si>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</si>
  <si>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</si>
  <si>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</si>
  <si>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</si>
  <si>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</si>
  <si>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</si>
  <si>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</si>
  <si>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</si>
  <si>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</si>
  <si>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</si>
  <si>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</si>
  <si>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</si>
  <si>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</si>
  <si>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</si>
  <si>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</si>
  <si>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</si>
  <si>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</si>
  <si>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</si>
  <si>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</si>
  <si>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</si>
  <si>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</si>
  <si>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</si>
  <si>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</si>
  <si>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</si>
  <si>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</si>
  <si>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</si>
  <si>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</si>
  <si>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</si>
  <si>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</si>
  <si>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</si>
  <si>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</si>
  <si>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</si>
  <si>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</si>
  <si>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</si>
  <si>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</si>
  <si>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</si>
  <si>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</si>
  <si>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</si>
  <si>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</si>
  <si>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</si>
  <si>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</si>
  <si>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</si>
  <si>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</si>
  <si>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</si>
  <si>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</si>
  <si>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</si>
  <si>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</si>
  <si>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</si>
  <si>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</si>
  <si>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</si>
  <si>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</si>
  <si>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</si>
  <si>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</si>
  <si>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</si>
  <si>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</si>
  <si>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</si>
  <si>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</si>
  <si>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</si>
  <si>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</si>
  <si>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</si>
  <si>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</si>
  <si>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</si>
  <si>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</si>
  <si>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</si>
  <si>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</si>
  <si>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</si>
  <si>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</si>
  <si>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</si>
  <si>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</si>
  <si>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</si>
  <si>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</si>
  <si>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</si>
  <si>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</si>
  <si>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</si>
  <si>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</si>
  <si>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</si>
  <si>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</si>
  <si>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</si>
  <si>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</si>
  <si>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</si>
  <si>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</si>
  <si>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</si>
  <si>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</si>
  <si>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</si>
  <si>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</si>
  <si>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</si>
  <si>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</si>
  <si>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</si>
  <si>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</si>
  <si>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</si>
  <si>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</si>
  <si>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</si>
  <si>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</si>
  <si>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</si>
  <si>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</si>
  <si>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</si>
  <si>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</si>
  <si>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</si>
  <si>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</si>
  <si>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</si>
  <si>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</si>
  <si>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</si>
  <si>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</si>
  <si>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</si>
  <si>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</si>
  <si>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</si>
  <si>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</si>
  <si>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</si>
  <si>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</si>
  <si>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</si>
  <si>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</si>
  <si>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</si>
  <si>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</si>
  <si>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</si>
  <si>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</si>
  <si>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</si>
  <si>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</si>
  <si>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</si>
  <si>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</si>
  <si>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</si>
  <si>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</si>
  <si>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</si>
  <si>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</si>
  <si>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</si>
  <si>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</si>
  <si>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</si>
  <si>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</si>
  <si>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</si>
  <si>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</si>
  <si>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</si>
  <si>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</si>
  <si>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</si>
  <si>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</si>
  <si>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</si>
  <si>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</si>
  <si>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</si>
  <si>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</si>
  <si>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</si>
  <si>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</si>
  <si>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</si>
  <si>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</si>
  <si>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</si>
  <si>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</si>
  <si>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</si>
  <si>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</si>
  <si>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</si>
  <si>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</si>
  <si>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</si>
  <si>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</si>
  <si>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</si>
  <si>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</si>
  <si>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</si>
  <si>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</si>
  <si>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</si>
  <si>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</si>
  <si>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</si>
  <si>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</si>
  <si>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</si>
  <si>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</si>
  <si>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</si>
  <si>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</si>
  <si>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</si>
  <si>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</si>
  <si>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</si>
  <si>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</si>
  <si>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</si>
  <si>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</si>
  <si>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</si>
  <si>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</si>
  <si>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</si>
  <si>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</si>
  <si>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</si>
  <si>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</si>
  <si>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</si>
  <si>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</si>
  <si>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</si>
  <si>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</si>
  <si>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</si>
  <si>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</si>
  <si>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</si>
  <si>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</si>
  <si>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</si>
  <si>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</si>
  <si>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</si>
  <si>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</si>
  <si>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</si>
  <si>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</si>
  <si>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</si>
  <si>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</si>
  <si>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</si>
  <si>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</si>
  <si>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</si>
  <si>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</si>
  <si>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</si>
  <si>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</si>
  <si>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</si>
  <si>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</si>
  <si>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</si>
  <si>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</si>
  <si>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</si>
  <si>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</si>
  <si>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</si>
  <si>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</si>
  <si>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</si>
  <si>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</si>
  <si>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</si>
  <si>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</si>
  <si>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</si>
  <si>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</si>
  <si>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</si>
  <si>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</si>
  <si>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</si>
  <si>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</si>
  <si>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</si>
  <si>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</si>
  <si>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</si>
  <si>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</si>
  <si>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</si>
  <si>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</si>
  <si>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</si>
  <si>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</si>
  <si>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</si>
  <si>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</si>
  <si>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</si>
  <si>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</si>
  <si>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</si>
  <si>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</si>
  <si>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</si>
  <si>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</si>
  <si>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</si>
  <si>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</si>
  <si>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</si>
  <si>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</si>
  <si>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</si>
  <si>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</si>
  <si>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</si>
  <si>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</si>
  <si>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</si>
  <si>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</si>
  <si>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</si>
  <si>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</si>
  <si>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</si>
  <si>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</si>
  <si>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</si>
  <si>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</si>
  <si>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</si>
  <si>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</si>
  <si>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</si>
  <si>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</si>
  <si>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</si>
  <si>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</si>
  <si>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</si>
  <si>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</si>
  <si>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</si>
  <si>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</si>
  <si>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</si>
  <si>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</si>
  <si>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</si>
  <si>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</si>
  <si>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</si>
  <si>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</si>
  <si>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</si>
  <si>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</si>
  <si>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</si>
  <si>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</si>
  <si>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</si>
  <si>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</si>
  <si>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</si>
  <si>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</si>
  <si>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</si>
  <si>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</si>
  <si>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</si>
  <si>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</si>
  <si>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</si>
  <si>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</si>
  <si>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</si>
  <si>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</si>
  <si>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</si>
  <si>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</si>
  <si>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</si>
  <si>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</si>
  <si>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</si>
  <si>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</si>
  <si>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</si>
  <si>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</si>
  <si>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</si>
  <si>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</si>
  <si>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</si>
  <si>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</si>
  <si>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</si>
  <si>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</si>
  <si>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</si>
  <si>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</si>
  <si>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</si>
  <si>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</si>
  <si>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</si>
  <si>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</si>
  <si>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</si>
  <si>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</si>
  <si>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</si>
  <si>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</si>
  <si>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</si>
  <si>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</si>
  <si>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</si>
  <si>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</si>
  <si>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</si>
  <si>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</si>
  <si>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</si>
  <si>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</si>
  <si>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</si>
  <si>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</si>
  <si>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</si>
  <si>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</si>
  <si>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</si>
  <si>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</si>
  <si>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</si>
  <si>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</si>
  <si>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</si>
  <si>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</si>
  <si>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</si>
  <si>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</si>
  <si>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</si>
  <si>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</si>
  <si>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</si>
  <si>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</si>
  <si>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</si>
  <si>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</si>
  <si>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</si>
  <si>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</si>
  <si>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</si>
  <si>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</si>
  <si>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</si>
  <si>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</si>
  <si>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</si>
  <si>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</si>
  <si>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</si>
  <si>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</si>
  <si>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</si>
  <si>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</si>
  <si>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</si>
  <si>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</si>
  <si>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</si>
  <si>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</si>
  <si>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</si>
  <si>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</si>
  <si>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</si>
  <si>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</si>
  <si>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</si>
  <si>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</si>
  <si>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</si>
  <si>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</si>
  <si>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</si>
  <si>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</si>
  <si>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</si>
  <si>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</si>
  <si>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</si>
  <si>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</si>
  <si>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</si>
  <si>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</si>
  <si>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</si>
  <si>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</si>
  <si>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</si>
  <si>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</si>
  <si>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</si>
  <si>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</si>
  <si>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</si>
  <si>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</si>
  <si>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</si>
  <si>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</si>
  <si>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</si>
  <si>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</si>
  <si>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</si>
  <si>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</si>
  <si>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</si>
  <si>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</si>
  <si>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</si>
  <si>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</si>
  <si>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</si>
  <si>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</si>
  <si>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</si>
  <si>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</si>
  <si>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</si>
  <si>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</si>
  <si>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</si>
  <si>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</si>
  <si>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</si>
  <si>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</si>
  <si>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</si>
  <si>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</si>
  <si>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</si>
  <si>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</si>
  <si>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</si>
  <si>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</si>
  <si>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</si>
  <si>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</si>
  <si>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</si>
  <si>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</si>
  <si>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</si>
  <si>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</si>
  <si>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</si>
  <si>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</si>
  <si>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</si>
  <si>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</si>
  <si>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</si>
  <si>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</si>
  <si>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</si>
  <si>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</si>
  <si>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</si>
  <si>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</si>
  <si>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</si>
  <si>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</si>
  <si>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</si>
  <si>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</si>
  <si>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</si>
  <si>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</si>
  <si>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</si>
  <si>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</si>
  <si>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</si>
  <si>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</si>
  <si>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</si>
  <si>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</si>
  <si>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</si>
  <si>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</si>
  <si>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</si>
  <si>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</si>
  <si>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</si>
  <si>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</si>
  <si>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</si>
  <si>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</si>
  <si>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</si>
  <si>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</si>
  <si>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</si>
  <si>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</si>
  <si>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</si>
  <si>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</si>
  <si>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</si>
  <si>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</si>
  <si>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</si>
  <si>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</si>
  <si>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</si>
  <si>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</si>
  <si>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</si>
  <si>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</si>
  <si>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</si>
  <si>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</si>
  <si>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</si>
  <si>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</si>
  <si>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</si>
  <si>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</si>
  <si>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</si>
  <si>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</si>
  <si>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</si>
  <si>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</si>
  <si>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</si>
  <si>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</si>
  <si>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</si>
  <si>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</si>
  <si>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</si>
  <si>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</si>
  <si>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</si>
  <si>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</si>
  <si>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</si>
  <si>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</si>
  <si>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</si>
  <si>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</si>
  <si>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</si>
  <si>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</si>
  <si>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</si>
  <si>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</si>
  <si>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</si>
  <si>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</si>
  <si>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</si>
  <si>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</si>
  <si>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</si>
  <si>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</si>
  <si>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</si>
  <si>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</si>
  <si>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</si>
  <si>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</si>
  <si>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</si>
  <si>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</si>
  <si>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</si>
  <si>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</si>
  <si>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</si>
  <si>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</si>
  <si>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</si>
  <si>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</si>
  <si>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</si>
  <si>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</si>
  <si>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</si>
  <si>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</si>
  <si>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</si>
  <si>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</si>
  <si>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</si>
  <si>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</si>
  <si>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</si>
  <si>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</si>
  <si>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</si>
  <si>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</si>
  <si>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</si>
  <si>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</si>
  <si>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</si>
  <si>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</si>
  <si>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</si>
  <si>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</si>
  <si>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</si>
  <si>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</si>
  <si>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</si>
  <si>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</si>
  <si>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</si>
  <si>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</si>
  <si>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</si>
  <si>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</si>
  <si>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</si>
  <si>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</si>
  <si>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</si>
  <si>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</si>
  <si>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</si>
  <si>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</si>
  <si>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</si>
  <si>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</si>
  <si>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</si>
  <si>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</si>
  <si>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</si>
  <si>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</si>
  <si>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</si>
  <si>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</si>
  <si>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</si>
  <si>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</si>
  <si>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</si>
  <si>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</si>
  <si>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</si>
  <si>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</si>
  <si>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</si>
  <si>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</si>
  <si>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</si>
  <si>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</si>
  <si>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</si>
  <si>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</si>
  <si>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</si>
  <si>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</si>
  <si>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</si>
  <si>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</si>
  <si>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</si>
  <si>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</si>
  <si>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</si>
  <si>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</si>
  <si>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</si>
  <si>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</si>
  <si>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</si>
  <si>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</si>
  <si>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</si>
  <si>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</si>
  <si>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</si>
  <si>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</si>
  <si>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</si>
  <si>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</si>
  <si>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</si>
  <si>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</si>
  <si>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</si>
  <si>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</si>
  <si>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</si>
  <si>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</si>
  <si>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</si>
  <si>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</si>
  <si>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</si>
  <si>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</si>
  <si>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</si>
  <si>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</si>
  <si>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</si>
  <si>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</si>
  <si>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</si>
  <si>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</si>
  <si>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</si>
  <si>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</si>
  <si>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</si>
  <si>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</si>
  <si>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</si>
  <si>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</si>
  <si>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</si>
  <si>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</si>
  <si>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</si>
  <si>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</si>
  <si>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</si>
  <si>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</si>
  <si>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</si>
  <si>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</si>
  <si>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</si>
  <si>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</si>
  <si>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</si>
  <si>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</si>
  <si>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</si>
  <si>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</si>
  <si>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</si>
  <si>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</si>
  <si>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</si>
  <si>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</si>
  <si>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</si>
  <si>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</si>
  <si>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</si>
  <si>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</si>
  <si>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</si>
  <si>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</si>
  <si>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</si>
  <si>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</si>
  <si>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</si>
  <si>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</si>
  <si>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</si>
  <si>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</si>
  <si>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</si>
  <si>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</si>
  <si>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</si>
  <si>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</si>
  <si>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</si>
  <si>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</si>
  <si>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</si>
  <si>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</si>
  <si>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</si>
  <si>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</si>
  <si>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</si>
  <si>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</si>
  <si>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</si>
  <si>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</si>
  <si>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</si>
  <si>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</si>
  <si>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</si>
  <si>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</si>
  <si>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</si>
  <si>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</si>
  <si>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</si>
  <si>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</si>
  <si>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</si>
  <si>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</si>
  <si>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</si>
  <si>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</si>
  <si>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</si>
  <si>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</si>
  <si>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</si>
  <si>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</si>
  <si>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</si>
  <si>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</si>
  <si>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</si>
  <si>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</si>
  <si>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</si>
  <si>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</si>
  <si>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</si>
  <si>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</si>
  <si>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</si>
  <si>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</si>
  <si>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</si>
  <si>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</si>
  <si>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</si>
  <si>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</si>
  <si>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</si>
  <si>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</si>
  <si>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</si>
  <si>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</si>
  <si>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</si>
  <si>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</si>
  <si>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</si>
  <si>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</si>
  <si>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</si>
  <si>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</si>
  <si>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</si>
  <si>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</si>
  <si>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</si>
  <si>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</si>
  <si>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</si>
  <si>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</si>
  <si>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</si>
  <si>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</si>
  <si>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</si>
  <si>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</si>
  <si>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</si>
  <si>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</si>
  <si>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</si>
  <si>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</si>
  <si>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</si>
  <si>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</si>
  <si>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</si>
  <si>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</si>
  <si>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</si>
  <si>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</si>
  <si>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</si>
  <si>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</si>
  <si>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</si>
  <si>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</si>
  <si>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</si>
  <si>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</si>
  <si>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</si>
  <si>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</si>
  <si>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</si>
  <si>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</si>
  <si>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</si>
  <si>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</si>
  <si>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</si>
  <si>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</si>
  <si>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</si>
  <si>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</si>
  <si>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</si>
  <si>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</si>
  <si>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</si>
  <si>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</si>
  <si>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</si>
  <si>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</si>
  <si>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</si>
  <si>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</si>
  <si>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</si>
  <si>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</si>
  <si>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</si>
  <si>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</si>
  <si>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</si>
  <si>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</si>
  <si>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</si>
  <si>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</si>
  <si>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</si>
  <si>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</si>
  <si>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</si>
  <si>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</si>
  <si>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</si>
  <si>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</si>
  <si>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</si>
  <si>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</si>
  <si>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</si>
  <si>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</si>
  <si>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</si>
  <si>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</si>
  <si>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</si>
  <si>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</si>
  <si>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</si>
  <si>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</si>
  <si>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</si>
  <si>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</si>
  <si>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</si>
  <si>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</si>
  <si>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</si>
  <si>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</si>
  <si>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</si>
  <si>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</si>
  <si>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</si>
  <si>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</si>
  <si>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</si>
  <si>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</si>
  <si>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</si>
  <si>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</si>
  <si>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</si>
  <si>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</si>
  <si>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</si>
  <si>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</si>
  <si>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</si>
  <si>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</si>
  <si>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</si>
  <si>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</si>
  <si>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</si>
  <si>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</si>
  <si>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</si>
  <si>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</si>
  <si>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</si>
  <si>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</si>
  <si>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</si>
  <si>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</si>
  <si>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</si>
  <si>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</si>
  <si>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</si>
  <si>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</si>
  <si>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</si>
  <si>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</si>
  <si>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</si>
  <si>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</si>
  <si>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</si>
  <si>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</si>
  <si>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</si>
  <si>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</si>
  <si>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</si>
  <si>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</si>
  <si>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</si>
  <si>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</si>
  <si>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</si>
  <si>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</si>
  <si>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</si>
  <si>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</si>
  <si>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</si>
  <si>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</si>
  <si>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</si>
  <si>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</si>
  <si>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</si>
  <si>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</si>
  <si>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</si>
  <si>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</si>
  <si>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</si>
  <si>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</si>
  <si>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</si>
  <si>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</si>
  <si>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</si>
  <si>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</si>
  <si>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</si>
  <si>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</si>
  <si>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</si>
  <si>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</si>
  <si>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</si>
  <si>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</si>
  <si>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</si>
  <si>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</si>
  <si>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</si>
  <si>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</si>
  <si>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</si>
  <si>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</si>
  <si>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</si>
  <si>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</si>
  <si>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</si>
  <si>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</si>
  <si>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</si>
  <si>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</si>
  <si>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</si>
  <si>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</si>
  <si>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</si>
  <si>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</si>
  <si>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</si>
  <si>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</si>
  <si>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</si>
  <si>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</si>
  <si>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</si>
  <si>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</si>
  <si>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</si>
  <si>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</si>
  <si>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</si>
  <si>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</si>
  <si>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</si>
  <si>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</si>
  <si>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</si>
  <si>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</si>
  <si>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</si>
  <si>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</si>
  <si>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</si>
  <si>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</si>
  <si>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</si>
  <si>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</si>
  <si>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</si>
  <si>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</si>
  <si>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</si>
  <si>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</si>
  <si>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</si>
  <si>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</si>
  <si>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</si>
  <si>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</si>
  <si>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</si>
  <si>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</si>
  <si>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</si>
  <si>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</si>
  <si>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</si>
  <si>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</si>
  <si>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</si>
  <si>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</si>
  <si>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</si>
  <si>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</si>
  <si>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</si>
  <si>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</si>
  <si>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</si>
  <si>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</si>
  <si>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</si>
  <si>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</si>
  <si>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</si>
  <si>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</si>
  <si>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</si>
  <si>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</si>
  <si>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</si>
  <si>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</si>
  <si>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</si>
  <si>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</si>
  <si>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</si>
  <si>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</si>
  <si>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</si>
  <si>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</si>
  <si>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</si>
  <si>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</si>
  <si>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</si>
  <si>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</si>
  <si>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</si>
  <si>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</si>
  <si>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</si>
  <si>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</si>
  <si>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</si>
  <si>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</si>
  <si>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</si>
  <si>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</si>
  <si>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</si>
  <si>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</si>
  <si>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</si>
  <si>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</si>
  <si>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</si>
  <si>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</si>
  <si>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</si>
  <si>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</si>
  <si>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</si>
  <si>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</si>
  <si>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</si>
  <si>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</si>
  <si>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</si>
  <si>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</si>
  <si>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</si>
  <si>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</si>
  <si>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</si>
  <si>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</si>
  <si>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</si>
  <si>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</si>
  <si>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</si>
  <si>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</si>
  <si>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</si>
  <si>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</si>
  <si>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</si>
  <si>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</si>
  <si>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</si>
  <si>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</si>
  <si>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</si>
  <si>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</si>
  <si>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</si>
  <si>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</si>
  <si>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</si>
  <si>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</si>
  <si>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</si>
  <si>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</si>
  <si>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</si>
  <si>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</si>
  <si>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</si>
  <si>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</si>
  <si>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</si>
  <si>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</si>
  <si>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</si>
  <si>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</si>
  <si>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</si>
  <si>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</si>
  <si>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</si>
  <si>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</si>
  <si>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</si>
  <si>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</si>
  <si>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</si>
  <si>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</si>
  <si>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</si>
  <si>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</si>
  <si>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</si>
  <si>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</si>
  <si>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</si>
  <si>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</si>
  <si>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</si>
  <si>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</si>
  <si>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</si>
  <si>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</si>
  <si>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</si>
  <si>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</si>
  <si>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</si>
  <si>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</si>
  <si>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</si>
  <si>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</si>
  <si>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</si>
  <si>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</si>
  <si>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</si>
  <si>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</si>
  <si>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</si>
  <si>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</si>
  <si>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</si>
  <si>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</si>
  <si>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</si>
  <si>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</si>
  <si>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</si>
  <si>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</si>
  <si>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</si>
  <si>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</si>
  <si>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</si>
  <si>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</si>
  <si>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</si>
  <si>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</si>
  <si>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</si>
  <si>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</si>
  <si>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</si>
  <si>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</si>
  <si>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</si>
  <si>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</si>
  <si>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</si>
  <si>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</si>
  <si>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</si>
  <si>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</si>
  <si>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</si>
  <si>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</si>
  <si>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</si>
  <si>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</si>
  <si>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</si>
  <si>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</si>
  <si>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</si>
  <si>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</si>
  <si>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</si>
  <si>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</si>
  <si>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</si>
  <si>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</si>
  <si>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</si>
  <si>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</si>
  <si>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</si>
  <si>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</si>
  <si>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</si>
  <si>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</si>
  <si>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</si>
  <si>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</si>
  <si>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</si>
  <si>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</si>
  <si>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</si>
  <si>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</si>
  <si>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</si>
  <si>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</si>
  <si>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</si>
  <si>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</si>
  <si>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</si>
  <si>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</si>
  <si>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</si>
  <si>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</si>
  <si>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</si>
  <si>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</si>
  <si>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</si>
  <si>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</si>
  <si>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</si>
  <si>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</si>
  <si>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</si>
  <si>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</si>
  <si>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</si>
  <si>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</si>
  <si>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</si>
  <si>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</si>
  <si>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</si>
  <si>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</si>
  <si>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</si>
  <si>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</si>
  <si>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</si>
  <si>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</si>
  <si>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</si>
  <si>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</si>
  <si>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</si>
  <si>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</si>
  <si>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</si>
  <si>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</si>
  <si>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</si>
  <si>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</si>
  <si>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</si>
  <si>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</si>
  <si>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</si>
  <si>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</si>
  <si>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</si>
  <si>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</si>
  <si>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</si>
  <si>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</si>
  <si>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</si>
  <si>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</si>
  <si>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</si>
  <si>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</si>
  <si>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</si>
  <si>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</si>
  <si>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</si>
  <si>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</si>
  <si>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</si>
  <si>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</si>
  <si>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</si>
  <si>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</si>
  <si>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</si>
  <si>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</si>
  <si>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</si>
  <si>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</si>
  <si>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</si>
  <si>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</si>
  <si>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</si>
  <si>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</si>
  <si>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</si>
  <si>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</si>
  <si>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</si>
  <si>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</si>
  <si>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</si>
  <si>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</si>
  <si>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</si>
  <si>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</si>
  <si>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</si>
  <si>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</si>
  <si>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</si>
  <si>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</si>
  <si>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</si>
  <si>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</si>
  <si>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</si>
  <si>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</si>
  <si>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</si>
  <si>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</si>
  <si>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</si>
  <si>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</si>
  <si>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</si>
  <si>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</si>
  <si>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</si>
  <si>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</si>
  <si>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</si>
  <si>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</si>
  <si>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</si>
  <si>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</si>
  <si>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</si>
  <si>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</si>
  <si>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</si>
  <si>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</si>
  <si>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</si>
  <si>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</si>
  <si>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</si>
  <si>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</si>
  <si>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</si>
  <si>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</si>
  <si>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</si>
  <si>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</si>
  <si>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</si>
  <si>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</si>
  <si>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</si>
  <si>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</si>
  <si>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</si>
  <si>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</si>
  <si>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</si>
  <si>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</si>
  <si>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</si>
  <si>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</si>
  <si>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</si>
  <si>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</si>
  <si>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</si>
  <si>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</si>
  <si>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</si>
  <si>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</si>
  <si>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</si>
  <si>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</si>
  <si>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</si>
  <si>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</si>
  <si>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</si>
  <si>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</si>
  <si>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</si>
  <si>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</si>
  <si>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</si>
  <si>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</si>
  <si>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</si>
  <si>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</si>
  <si>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</si>
  <si>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</si>
  <si>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</si>
  <si>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</si>
  <si>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</si>
  <si>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</si>
  <si>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</si>
  <si>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</si>
  <si>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</si>
  <si>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</si>
  <si>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</si>
  <si>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</si>
  <si>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</si>
  <si>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</si>
  <si>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</si>
  <si>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</si>
  <si>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</si>
  <si>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</si>
  <si>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</si>
  <si>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</si>
  <si>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</si>
  <si>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</si>
  <si>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</si>
  <si>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</si>
  <si>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</si>
  <si>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</si>
  <si>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</si>
  <si>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</si>
  <si>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</si>
  <si>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</si>
  <si>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</si>
  <si>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</si>
  <si>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</si>
  <si>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</si>
  <si>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</si>
  <si>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</si>
  <si>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</si>
  <si>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</si>
  <si>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</si>
  <si>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</si>
  <si>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</si>
  <si>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</si>
  <si>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</si>
  <si>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</si>
  <si>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</si>
  <si>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</si>
  <si>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</si>
  <si>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</si>
  <si>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</si>
  <si>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</si>
  <si>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</si>
  <si>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</si>
  <si>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</si>
  <si>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</si>
  <si>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</si>
  <si>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</si>
  <si>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</si>
  <si>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</si>
  <si>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</si>
  <si>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</si>
  <si>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</si>
  <si>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</si>
  <si>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</si>
  <si>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</si>
  <si>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</si>
  <si>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</si>
  <si>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</si>
  <si>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</si>
  <si>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</si>
  <si>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</si>
  <si>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</si>
  <si>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</si>
  <si>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</si>
  <si>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</si>
  <si>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</si>
  <si>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</si>
  <si>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</si>
  <si>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</si>
  <si>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</si>
  <si>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</si>
  <si>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</si>
  <si>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</si>
  <si>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</si>
  <si>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</si>
  <si>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</si>
  <si>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</si>
  <si>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</si>
  <si>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</si>
  <si>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</si>
  <si>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</si>
  <si>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</si>
  <si>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</si>
  <si>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</si>
  <si>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</si>
  <si>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</si>
  <si>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</si>
  <si>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</si>
  <si>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</si>
  <si>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</si>
  <si>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</si>
  <si>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</si>
  <si>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</si>
  <si>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</si>
  <si>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</si>
  <si>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</si>
  <si>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</si>
  <si>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</si>
  <si>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</si>
  <si>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</si>
  <si>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</si>
  <si>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</si>
  <si>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</si>
  <si>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</si>
  <si>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</si>
  <si>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</si>
  <si>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</si>
  <si>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</si>
  <si>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</si>
  <si>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</si>
  <si>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</si>
  <si>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</si>
  <si>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</si>
  <si>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</si>
  <si>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</si>
  <si>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</si>
  <si>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</si>
  <si>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</si>
  <si>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</si>
  <si>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</si>
  <si>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</si>
  <si>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</si>
  <si>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</si>
  <si>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</si>
  <si>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</si>
  <si>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</si>
  <si>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</si>
  <si>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</si>
  <si>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</si>
  <si>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</si>
  <si>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</si>
  <si>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</si>
  <si>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</si>
  <si>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</si>
  <si>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</si>
  <si>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</si>
  <si>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</si>
  <si>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</si>
  <si>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</si>
  <si>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</si>
  <si>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</si>
  <si>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</si>
  <si>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</si>
  <si>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</si>
  <si>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</si>
  <si>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</si>
  <si>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</si>
  <si>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</si>
  <si>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</si>
  <si>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</si>
  <si>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</si>
  <si>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</si>
  <si>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</si>
  <si>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</si>
  <si>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</si>
  <si>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</si>
  <si>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</si>
  <si>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</si>
  <si>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</si>
  <si>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</si>
  <si>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</si>
  <si>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</si>
  <si>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</si>
  <si>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</si>
  <si>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</si>
  <si>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</si>
  <si>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</si>
  <si>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</si>
  <si>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</si>
  <si>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</si>
  <si>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</si>
  <si>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</si>
  <si>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</si>
  <si>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</si>
  <si>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</si>
  <si>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</si>
  <si>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</si>
  <si>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</si>
  <si>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</si>
  <si>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</si>
  <si>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</si>
  <si>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</si>
  <si>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</si>
  <si>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</si>
  <si>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</si>
  <si>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</si>
  <si>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</si>
  <si>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</si>
  <si>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</si>
  <si>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</si>
  <si>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</si>
  <si>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</si>
  <si>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</si>
  <si>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</si>
  <si>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</si>
  <si>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</si>
  <si>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</si>
  <si>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</si>
  <si>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</si>
  <si>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</si>
  <si>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</si>
  <si>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</si>
  <si>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</si>
  <si>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</si>
  <si>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</si>
  <si>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</si>
  <si>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</si>
  <si>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</si>
  <si>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</si>
  <si>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</si>
  <si>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</si>
  <si>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</si>
  <si>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</si>
  <si>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</si>
  <si>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</si>
  <si>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</si>
  <si>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</si>
  <si>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</si>
  <si>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</si>
  <si>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</si>
  <si>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</si>
  <si>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</si>
  <si>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</si>
  <si>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</si>
  <si>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</si>
  <si>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</si>
  <si>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</si>
  <si>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</si>
  <si>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</si>
  <si>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</si>
  <si>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</si>
  <si>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</si>
  <si>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</si>
  <si>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</si>
  <si>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</si>
  <si>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</si>
  <si>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</si>
  <si>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</si>
  <si>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</si>
  <si>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</si>
  <si>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</si>
  <si>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</si>
  <si>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</si>
  <si>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</si>
  <si>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</si>
  <si>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</si>
  <si>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</si>
  <si>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</si>
  <si>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</si>
  <si>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</si>
  <si>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</si>
  <si>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</si>
  <si>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</si>
  <si>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</si>
  <si>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</si>
  <si>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</si>
  <si>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</si>
  <si>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</si>
  <si>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</si>
  <si>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</si>
  <si>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</si>
  <si>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</si>
  <si>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</si>
  <si>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</si>
  <si>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</si>
  <si>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</si>
  <si>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</si>
  <si>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</si>
  <si>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</si>
  <si>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</si>
  <si>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</si>
  <si>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</si>
  <si>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</si>
  <si>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</si>
  <si>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</si>
  <si>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</si>
  <si>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</si>
  <si>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</si>
  <si>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</si>
  <si>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</si>
  <si>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</si>
  <si>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</si>
  <si>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</si>
  <si>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</si>
  <si>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</si>
  <si>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</si>
  <si>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</si>
  <si>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</si>
  <si>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</si>
  <si>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</si>
  <si>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</si>
  <si>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</si>
  <si>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</si>
  <si>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</si>
  <si>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</si>
  <si>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</si>
  <si>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</si>
  <si>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</si>
  <si>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</si>
  <si>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</si>
  <si>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</si>
  <si>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</si>
  <si>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</si>
  <si>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</si>
  <si>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</si>
  <si>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</si>
  <si>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</si>
  <si>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</si>
  <si>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</si>
  <si>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</si>
  <si>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</si>
  <si>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</si>
  <si>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</si>
  <si>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</si>
  <si>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</si>
  <si>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</si>
  <si>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</si>
  <si>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</si>
  <si>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</si>
  <si>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</si>
  <si>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</si>
  <si>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</si>
  <si>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</si>
  <si>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</si>
  <si>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</si>
  <si>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</si>
  <si>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</si>
  <si>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</si>
  <si>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</si>
  <si>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</si>
  <si>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</si>
  <si>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</si>
  <si>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</si>
  <si>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</si>
  <si>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</si>
  <si>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</si>
  <si>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</si>
  <si>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</si>
  <si>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</si>
  <si>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</si>
  <si>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</si>
  <si>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</si>
  <si>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</si>
  <si>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</si>
  <si>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</si>
  <si>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</si>
  <si>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</si>
  <si>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</si>
  <si>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</si>
  <si>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</si>
  <si>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</si>
  <si>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</si>
  <si>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</si>
  <si>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</si>
  <si>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</si>
  <si>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</si>
  <si>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</si>
  <si>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</si>
  <si>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</si>
  <si>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</si>
  <si>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</si>
  <si>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</si>
  <si>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</si>
  <si>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</si>
  <si>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</si>
  <si>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</si>
  <si>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</si>
  <si>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</si>
  <si>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</si>
  <si>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</si>
  <si>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</si>
  <si>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</si>
  <si>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</si>
  <si>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</si>
  <si>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</si>
  <si>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</si>
  <si>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</si>
  <si>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</si>
  <si>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</si>
  <si>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</si>
  <si>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</si>
  <si>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</si>
  <si>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</si>
  <si>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</si>
  <si>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</si>
  <si>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</si>
  <si>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</si>
  <si>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</si>
  <si>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</si>
  <si>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</si>
  <si>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</si>
  <si>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</si>
  <si>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</si>
  <si>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</si>
  <si>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</si>
  <si>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</si>
  <si>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</si>
  <si>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</si>
  <si>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</si>
  <si>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</si>
  <si>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</si>
  <si>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</si>
  <si>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</si>
  <si>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</si>
  <si>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</si>
  <si>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</si>
  <si>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</si>
  <si>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</si>
  <si>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</si>
  <si>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</si>
  <si>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</si>
  <si>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</si>
  <si>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</si>
  <si>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</si>
  <si>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</si>
  <si>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</si>
  <si>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</si>
  <si>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</si>
  <si>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</si>
  <si>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</si>
  <si>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</si>
  <si>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</si>
  <si>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</si>
  <si>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</si>
  <si>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</si>
  <si>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</si>
  <si>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</si>
  <si>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</si>
  <si>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</si>
  <si>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</si>
  <si>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</si>
  <si>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</si>
  <si>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</si>
  <si>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</si>
  <si>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</si>
  <si>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</si>
  <si>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</si>
  <si>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</si>
  <si>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</si>
  <si>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</si>
  <si>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</si>
  <si>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</si>
  <si>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</si>
  <si>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</si>
  <si>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</si>
  <si>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</si>
  <si>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</si>
  <si>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</si>
  <si>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</si>
  <si>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</si>
  <si>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</si>
  <si>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</si>
  <si>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</si>
  <si>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</si>
  <si>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</si>
  <si>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</si>
  <si>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</si>
  <si>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</si>
  <si>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</si>
  <si>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</si>
  <si>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</si>
  <si>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</si>
  <si>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</si>
  <si>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</si>
  <si>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</si>
  <si>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</si>
  <si>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</si>
  <si>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</si>
  <si>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</si>
  <si>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</si>
  <si>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</si>
  <si>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</si>
  <si>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</si>
  <si>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</si>
  <si>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</si>
  <si>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</si>
  <si>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</si>
  <si>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</si>
  <si>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</si>
  <si>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</si>
  <si>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</si>
  <si>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</si>
  <si>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</si>
  <si>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</si>
  <si>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</si>
  <si>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</si>
  <si>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</si>
  <si>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</si>
  <si>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</si>
  <si>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</si>
  <si>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</si>
  <si>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</si>
  <si>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</si>
  <si>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</si>
  <si>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</si>
  <si>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</si>
  <si>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</si>
  <si>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</si>
  <si>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</si>
  <si>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</si>
  <si>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</si>
  <si>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</si>
  <si>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</si>
  <si>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</si>
  <si>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</si>
  <si>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</si>
  <si>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</si>
  <si>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</si>
  <si>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</si>
  <si>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</si>
  <si>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</si>
  <si>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</si>
  <si>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</si>
  <si>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</si>
  <si>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</si>
  <si>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</si>
  <si>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</si>
  <si>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</si>
  <si>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</si>
  <si>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</si>
  <si>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</si>
  <si>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</si>
  <si>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</si>
  <si>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</si>
  <si>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</si>
  <si>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</si>
  <si>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</si>
  <si>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</si>
  <si>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</si>
  <si>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</si>
  <si>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</si>
  <si>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</si>
  <si>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</si>
  <si>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</si>
  <si>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</si>
  <si>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</si>
  <si>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</si>
  <si>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</si>
  <si>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</si>
  <si>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</si>
  <si>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</si>
  <si>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</si>
  <si>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</si>
  <si>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</si>
  <si>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</si>
  <si>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</si>
  <si>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</si>
  <si>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</si>
  <si>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</si>
  <si>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</si>
  <si>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</si>
  <si>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</si>
  <si>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</si>
  <si>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</si>
  <si>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</si>
  <si>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</si>
  <si>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</si>
  <si>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</si>
  <si>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</si>
  <si>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</si>
  <si>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</si>
  <si>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</si>
  <si>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</si>
  <si>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</si>
  <si>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</si>
  <si>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</si>
  <si>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</si>
  <si>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</si>
  <si>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</si>
  <si>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</si>
  <si>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</si>
  <si>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</si>
  <si>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</si>
  <si>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</si>
  <si>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</si>
  <si>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</si>
  <si>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</si>
  <si>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</si>
  <si>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</si>
  <si>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</si>
  <si>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</si>
  <si>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</si>
  <si>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</si>
  <si>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</si>
  <si>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</si>
  <si>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</si>
  <si>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</si>
  <si>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</si>
  <si>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</si>
  <si>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</si>
  <si>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</si>
  <si>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</si>
  <si>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</si>
  <si>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</si>
  <si>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</si>
  <si>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</si>
  <si>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</si>
  <si>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</si>
  <si>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</si>
  <si>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</si>
  <si>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</si>
  <si>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</si>
  <si>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</si>
  <si>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</si>
  <si>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</si>
  <si>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</si>
  <si>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</si>
  <si>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</si>
  <si>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</si>
  <si>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</si>
  <si>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</si>
  <si>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</si>
  <si>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</si>
  <si>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</si>
  <si>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</si>
  <si>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</si>
  <si>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</si>
  <si>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</si>
  <si>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</si>
  <si>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</si>
  <si>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</si>
  <si>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</si>
  <si>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</si>
  <si>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</si>
  <si>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</si>
  <si>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</si>
  <si>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</si>
  <si>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</si>
  <si>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</si>
  <si>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</si>
  <si>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</si>
  <si>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</si>
  <si>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</si>
  <si>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</si>
  <si>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</si>
  <si>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</si>
  <si>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</si>
  <si>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</si>
  <si>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</si>
  <si>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</si>
  <si>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</si>
  <si>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</si>
  <si>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</si>
  <si>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</si>
  <si>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</si>
  <si>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</si>
  <si>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</si>
  <si>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</si>
  <si>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</si>
  <si>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</si>
  <si>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</si>
  <si>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</si>
  <si>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</si>
  <si>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</si>
  <si>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</si>
  <si>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</si>
  <si>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</si>
  <si>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</si>
  <si>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</si>
  <si>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</si>
  <si>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</si>
  <si>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</si>
  <si>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</si>
  <si>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</si>
  <si>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</si>
  <si>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</si>
  <si>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</si>
  <si>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</si>
  <si>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</si>
  <si>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</si>
  <si>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</si>
  <si>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</si>
  <si>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</si>
  <si>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</si>
  <si>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</si>
  <si>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</si>
  <si>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</si>
  <si>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</si>
  <si>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</si>
  <si>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</si>
  <si>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</si>
  <si>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</si>
  <si>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</si>
  <si>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</si>
  <si>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</si>
  <si>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</si>
  <si>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</si>
  <si>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</si>
  <si>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</si>
  <si>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</si>
  <si>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</si>
  <si>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</si>
  <si>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</si>
  <si>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</si>
  <si>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</si>
  <si>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</si>
  <si>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</si>
  <si>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</si>
  <si>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</si>
  <si>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</si>
  <si>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</si>
  <si>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</si>
  <si>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</si>
  <si>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</si>
  <si>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</si>
  <si>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</si>
  <si>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</si>
  <si>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</si>
  <si>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</si>
  <si>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</si>
  <si>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</si>
  <si>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</si>
  <si>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</si>
  <si>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</si>
  <si>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</si>
  <si>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</si>
  <si>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</si>
  <si>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</si>
  <si>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</si>
  <si>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</si>
  <si>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</si>
  <si>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</si>
  <si>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</si>
  <si>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</si>
  <si>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</si>
  <si>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</si>
  <si>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</si>
  <si>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</si>
  <si>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</si>
  <si>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</si>
  <si>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</si>
  <si>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</si>
  <si>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</si>
  <si>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</si>
  <si>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</si>
  <si>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</si>
  <si>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</si>
  <si>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</si>
  <si>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</si>
  <si>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</si>
  <si>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</si>
  <si>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</si>
  <si>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</si>
  <si>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</si>
  <si>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</si>
  <si>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</si>
  <si>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</si>
  <si>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</si>
  <si>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</si>
  <si>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</si>
  <si>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</si>
  <si>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</si>
  <si>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</si>
  <si>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</si>
  <si>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</si>
  <si>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</si>
  <si>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</si>
  <si>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</si>
  <si>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</si>
  <si>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</si>
  <si>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</si>
  <si>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</si>
  <si>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</si>
  <si>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</si>
  <si>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</si>
  <si>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</si>
  <si>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</si>
  <si>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</si>
  <si>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</si>
  <si>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</si>
  <si>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</si>
  <si>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</si>
  <si>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</si>
  <si>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</si>
  <si>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</si>
  <si>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</si>
  <si>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</si>
  <si>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</si>
  <si>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</si>
  <si>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</si>
  <si>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</si>
  <si>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</si>
  <si>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</si>
  <si>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</si>
  <si>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</si>
  <si>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</si>
  <si>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</si>
  <si>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</si>
  <si>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</si>
  <si>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</si>
  <si>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</si>
  <si>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</si>
  <si>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</si>
  <si>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</si>
  <si>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</si>
  <si>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</si>
  <si>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</si>
  <si>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</si>
  <si>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</si>
  <si>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</si>
  <si>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</si>
  <si>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</si>
  <si>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</si>
  <si>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</si>
  <si>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</si>
  <si>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</si>
  <si>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</si>
  <si>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</si>
  <si>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</si>
  <si>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</si>
  <si>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</si>
  <si>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</si>
  <si>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</si>
  <si>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</si>
  <si>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</si>
  <si>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</si>
  <si>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</si>
  <si>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</si>
  <si>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</si>
  <si>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</si>
  <si>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</si>
  <si>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</si>
  <si>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</si>
  <si>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</si>
  <si>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</si>
  <si>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</si>
  <si>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</si>
  <si>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</si>
  <si>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</si>
  <si>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</si>
  <si>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</si>
  <si>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</si>
  <si>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</si>
  <si>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</si>
  <si>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</si>
  <si>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</si>
  <si>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</si>
  <si>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</si>
  <si>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</si>
  <si>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</si>
  <si>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</si>
  <si>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</si>
  <si>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</si>
  <si>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</si>
  <si>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</si>
  <si>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</si>
  <si>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</si>
  <si>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</si>
  <si>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</si>
  <si>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</si>
  <si>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</si>
  <si>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</si>
  <si>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</si>
  <si>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</si>
  <si>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</si>
  <si>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</si>
  <si>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</si>
  <si>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</si>
  <si>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</si>
  <si>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</si>
  <si>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</si>
  <si>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</si>
  <si>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</si>
  <si>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</si>
  <si>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</si>
  <si>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</si>
  <si>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</si>
  <si>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</si>
  <si>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</si>
  <si>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</si>
  <si>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</si>
  <si>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</si>
  <si>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</si>
  <si>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</si>
  <si>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</si>
  <si>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</si>
  <si>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</si>
  <si>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</si>
  <si>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</si>
  <si>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</si>
  <si>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</si>
  <si>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</si>
  <si>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</si>
  <si>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</si>
  <si>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</si>
  <si>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</si>
  <si>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</si>
  <si>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</si>
  <si>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</si>
  <si>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</si>
  <si>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</si>
  <si>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</si>
  <si>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</si>
  <si>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</si>
  <si>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</si>
  <si>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</si>
  <si>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</si>
  <si>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</si>
  <si>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</si>
  <si>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</si>
  <si>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</si>
  <si>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</si>
  <si>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</si>
  <si>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</si>
  <si>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</si>
  <si>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</si>
  <si>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</si>
  <si>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</si>
  <si>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</si>
  <si>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</si>
  <si>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</si>
  <si>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</si>
  <si>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</si>
  <si>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</si>
  <si>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</si>
  <si>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</si>
  <si>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</si>
  <si>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</si>
  <si>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</si>
  <si>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</si>
  <si>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</si>
  <si>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</si>
  <si>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</si>
  <si>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</si>
  <si>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</si>
  <si>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</si>
  <si>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</si>
  <si>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</si>
  <si>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</si>
  <si>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</si>
  <si>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</si>
  <si>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</si>
  <si>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</si>
  <si>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</si>
  <si>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</si>
  <si>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</si>
  <si>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</si>
  <si>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</si>
  <si>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</si>
  <si>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</si>
  <si>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</si>
  <si>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</si>
  <si>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</si>
  <si>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</si>
  <si>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</si>
  <si>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</si>
  <si>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</si>
  <si>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</si>
  <si>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</si>
  <si>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</si>
  <si>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</si>
  <si>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</si>
  <si>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</si>
  <si>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</si>
  <si>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</si>
  <si>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</si>
  <si>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</si>
  <si>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</si>
  <si>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</si>
  <si>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</si>
  <si>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</si>
  <si>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</si>
  <si>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</si>
  <si>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</si>
  <si>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</si>
  <si>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</si>
  <si>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</si>
  <si>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</si>
  <si>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</si>
  <si>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</si>
  <si>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</si>
  <si>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</si>
  <si>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</si>
  <si>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</si>
  <si>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</si>
  <si>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</si>
  <si>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</si>
  <si>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</si>
  <si>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</si>
  <si>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</si>
  <si>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</si>
  <si>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</si>
  <si>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</si>
  <si>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</si>
  <si>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</si>
  <si>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</si>
  <si>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</si>
  <si>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</si>
  <si>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</si>
  <si>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</si>
  <si>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</si>
  <si>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</si>
  <si>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</si>
  <si>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</si>
  <si>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</si>
  <si>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</si>
  <si>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</si>
  <si>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</si>
  <si>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</si>
  <si>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</si>
  <si>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</si>
  <si>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</si>
  <si>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</si>
  <si>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</si>
  <si>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</si>
  <si>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</si>
  <si>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</si>
  <si>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</si>
  <si>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</si>
  <si>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</si>
  <si>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</si>
  <si>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</si>
  <si>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</si>
  <si>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</si>
  <si>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</si>
  <si>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</si>
  <si>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</si>
  <si>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</si>
  <si>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</si>
  <si>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</si>
  <si>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</si>
  <si>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</si>
  <si>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</si>
  <si>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</si>
  <si>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</si>
  <si>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</si>
  <si>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</si>
  <si>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</si>
  <si>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</si>
  <si>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</si>
  <si>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</si>
  <si>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</si>
  <si>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</si>
  <si>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</si>
  <si>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</si>
  <si>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</si>
  <si>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</si>
  <si>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</si>
  <si>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</si>
  <si>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</si>
  <si>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</si>
  <si>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</si>
  <si>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</si>
  <si>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</si>
  <si>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</si>
  <si>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</si>
  <si>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</si>
  <si>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</si>
  <si>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</si>
  <si>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</si>
  <si>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</si>
  <si>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</si>
  <si>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</si>
  <si>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</si>
  <si>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</si>
  <si>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</si>
  <si>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</si>
  <si>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</si>
  <si>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</si>
  <si>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</si>
  <si>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</si>
  <si>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</si>
  <si>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</si>
  <si>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</si>
  <si>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</si>
  <si>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</si>
  <si>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</si>
  <si>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</si>
  <si>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</si>
  <si>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</si>
  <si>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</si>
  <si>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</si>
  <si>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</si>
  <si>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</si>
  <si>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</si>
  <si>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</si>
  <si>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</si>
  <si>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</si>
  <si>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</si>
  <si>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</si>
  <si>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</si>
  <si>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</si>
  <si>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</si>
  <si>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</si>
  <si>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</si>
  <si>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</si>
  <si>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</si>
  <si>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</si>
  <si>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</si>
  <si>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</si>
  <si>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</si>
  <si>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</si>
  <si>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</si>
  <si>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</si>
  <si>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</si>
  <si>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</si>
  <si>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</si>
  <si>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</si>
  <si>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</si>
  <si>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</si>
  <si>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</si>
  <si>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</si>
  <si>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</si>
  <si>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</si>
  <si>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</si>
  <si>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</si>
  <si>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</si>
  <si>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</si>
  <si>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</si>
  <si>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</si>
  <si>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</si>
  <si>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</si>
  <si>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</si>
  <si>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</si>
  <si>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</si>
  <si>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</si>
  <si>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</si>
  <si>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</si>
  <si>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</si>
  <si>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</si>
  <si>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</si>
  <si>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</si>
  <si>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</si>
  <si>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</si>
  <si>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</si>
  <si>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</si>
  <si>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</si>
  <si>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</si>
  <si>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</si>
  <si>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</si>
  <si>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</si>
  <si>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</si>
  <si>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</si>
  <si>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</si>
  <si>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</si>
  <si>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</si>
  <si>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</si>
  <si>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</si>
  <si>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</si>
  <si>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</si>
  <si>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</si>
  <si>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</si>
  <si>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</si>
  <si>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</si>
  <si>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</si>
  <si>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</si>
  <si>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</si>
  <si>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</si>
  <si>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</si>
  <si>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</si>
  <si>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</si>
  <si>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</si>
  <si>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</si>
  <si>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</si>
  <si>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</si>
  <si>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</si>
  <si>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</si>
  <si>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</si>
  <si>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</si>
  <si>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</si>
  <si>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</si>
  <si>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</si>
  <si>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</si>
  <si>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</si>
  <si>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</si>
  <si>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</si>
  <si>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</si>
  <si>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</si>
  <si>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</si>
  <si>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</si>
  <si>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</si>
  <si>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</si>
  <si>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</si>
  <si>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</si>
  <si>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</si>
  <si>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</si>
  <si>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</si>
  <si>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</si>
  <si>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</si>
  <si>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</si>
  <si>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</si>
  <si>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</si>
  <si>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</si>
  <si>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</si>
  <si>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</si>
  <si>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</si>
  <si>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</si>
  <si>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</si>
  <si>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</si>
  <si>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</si>
  <si>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</si>
  <si>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</si>
  <si>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</si>
  <si>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</si>
  <si>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</si>
  <si>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</si>
  <si>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</si>
  <si>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</si>
  <si>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</si>
  <si>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</si>
  <si>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</si>
  <si>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</si>
  <si>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</si>
  <si>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</si>
  <si>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</si>
  <si>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</si>
  <si>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</si>
  <si>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</si>
  <si>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</si>
  <si>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</si>
  <si>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</si>
  <si>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</si>
  <si>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</si>
  <si>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</si>
  <si>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</si>
  <si>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</si>
  <si>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</si>
  <si>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</si>
  <si>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</si>
  <si>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</si>
  <si>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</si>
  <si>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</si>
  <si>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</si>
  <si>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</si>
  <si>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</si>
  <si>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</si>
  <si>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</si>
  <si>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</si>
  <si>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</si>
  <si>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</si>
  <si>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</si>
  <si>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</si>
  <si>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</si>
  <si>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</si>
  <si>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</si>
  <si>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</si>
  <si>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</si>
  <si>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</si>
  <si>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</si>
  <si>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</si>
  <si>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</si>
  <si>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</si>
  <si>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</si>
  <si>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</si>
  <si>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</si>
  <si>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</si>
  <si>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</si>
  <si>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</si>
  <si>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</si>
  <si>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</si>
  <si>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</si>
  <si>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</si>
  <si>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</si>
  <si>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</si>
  <si>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</si>
  <si>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</si>
  <si>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</si>
  <si>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</si>
  <si>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</si>
  <si>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</si>
  <si>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</si>
  <si>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</si>
  <si>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</si>
  <si>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</si>
  <si>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</si>
  <si>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</si>
  <si>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</si>
  <si>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</si>
  <si>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</si>
  <si>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</si>
  <si>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</si>
  <si>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</si>
  <si>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</si>
  <si>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</si>
  <si>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</si>
  <si>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</si>
  <si>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</si>
  <si>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</si>
  <si>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</si>
  <si>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</si>
  <si>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</si>
  <si>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</si>
  <si>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</si>
  <si>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</si>
  <si>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</si>
  <si>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</si>
  <si>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</si>
  <si>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</si>
  <si>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</si>
  <si>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</si>
  <si>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</si>
  <si>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</si>
  <si>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</si>
  <si>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</si>
  <si>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</si>
  <si>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</si>
  <si>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</si>
  <si>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</si>
  <si>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</si>
  <si>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</si>
  <si>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</si>
  <si>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</si>
  <si>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</si>
  <si>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</si>
  <si>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</si>
  <si>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</si>
  <si>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</si>
  <si>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</si>
  <si>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</si>
  <si>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</si>
  <si>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</si>
  <si>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</si>
  <si>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</si>
  <si>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</si>
  <si>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</si>
  <si>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</si>
  <si>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</si>
  <si>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</si>
  <si>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</si>
  <si>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</si>
  <si>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</si>
  <si>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</si>
  <si>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</si>
  <si>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</si>
  <si>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</si>
  <si>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</si>
  <si>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</si>
  <si>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</si>
  <si>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</si>
  <si>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</si>
  <si>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</si>
  <si>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</si>
  <si>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</si>
  <si>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</si>
  <si>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</si>
  <si>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</si>
  <si>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</si>
  <si>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</si>
  <si>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</si>
  <si>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</si>
  <si>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</si>
  <si>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</si>
  <si>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</si>
  <si>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</si>
  <si>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</si>
  <si>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</si>
  <si>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</si>
  <si>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</si>
  <si>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</si>
  <si>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</si>
  <si>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</si>
  <si>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</si>
  <si>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</si>
  <si>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</si>
  <si>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</si>
  <si>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</si>
  <si>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</si>
  <si>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</si>
  <si>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</si>
  <si>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</si>
  <si>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</si>
  <si>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</si>
  <si>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</si>
  <si>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</si>
  <si>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</si>
  <si>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</si>
  <si>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</si>
  <si>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</si>
  <si>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</si>
  <si>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</si>
  <si>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</si>
  <si>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</si>
  <si>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</si>
  <si>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</si>
  <si>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</si>
  <si>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</si>
  <si>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</si>
  <si>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</si>
  <si>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</si>
  <si>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</si>
  <si>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</si>
  <si>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</si>
  <si>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</si>
  <si>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</si>
  <si>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</si>
  <si>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</si>
  <si>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</si>
  <si>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</si>
  <si>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</si>
  <si>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</si>
  <si>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</si>
  <si>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</si>
  <si>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</si>
  <si>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</si>
  <si>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</si>
  <si>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</si>
  <si>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</si>
  <si>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</si>
  <si>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</si>
  <si>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</si>
  <si>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</si>
  <si>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</si>
  <si>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</si>
  <si>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</si>
  <si>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</si>
  <si>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</si>
  <si>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</si>
  <si>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</si>
  <si>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</si>
  <si>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</si>
  <si>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</si>
  <si>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</si>
  <si>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</si>
  <si>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</si>
  <si>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</si>
  <si>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</si>
  <si>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</si>
  <si>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</si>
  <si>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</si>
  <si>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</si>
  <si>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</si>
  <si>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</si>
  <si>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</si>
  <si>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</si>
  <si>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</si>
  <si>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</si>
  <si>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</si>
  <si>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</si>
  <si>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</si>
  <si>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</si>
  <si>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</si>
  <si>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</si>
  <si>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</si>
  <si>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</si>
  <si>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</si>
  <si>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</si>
  <si>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</si>
  <si>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</si>
  <si>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</si>
  <si>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</si>
  <si>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</si>
  <si>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</si>
  <si>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</si>
  <si>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</si>
  <si>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</si>
  <si>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</si>
  <si>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</si>
  <si>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</si>
  <si>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</si>
  <si>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</si>
  <si>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</si>
  <si>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</si>
  <si>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</si>
  <si>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</si>
  <si>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</si>
  <si>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</si>
  <si>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</si>
  <si>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</si>
  <si>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</si>
  <si>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</si>
  <si>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</si>
  <si>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</si>
  <si>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</si>
  <si>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</si>
  <si>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</si>
  <si>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</si>
  <si>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</si>
  <si>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</si>
  <si>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</si>
  <si>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</si>
  <si>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</si>
  <si>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</si>
  <si>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</si>
  <si>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</si>
  <si>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</si>
  <si>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</si>
  <si>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</si>
  <si>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</si>
  <si>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</si>
  <si>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</si>
  <si>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</si>
  <si>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</si>
  <si>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</si>
  <si>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</si>
  <si>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</si>
  <si>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</si>
  <si>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</si>
  <si>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</si>
  <si>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</si>
  <si>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</si>
  <si>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</si>
  <si>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</si>
  <si>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</si>
  <si>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</si>
  <si>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</si>
  <si>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</si>
  <si>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</si>
  <si>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</si>
  <si>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</si>
  <si>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</si>
  <si>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</si>
  <si>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</si>
  <si>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</si>
  <si>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</si>
  <si>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</si>
  <si>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</si>
  <si>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</si>
  <si>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</si>
  <si>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</si>
  <si>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</si>
  <si>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</si>
  <si>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</si>
  <si>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</si>
  <si>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</si>
  <si>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</si>
  <si>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</si>
  <si>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</si>
  <si>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</si>
  <si>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</si>
  <si>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</si>
  <si>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</si>
  <si>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</si>
  <si>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</si>
  <si>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</si>
  <si>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</si>
  <si>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</si>
  <si>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</si>
  <si>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</si>
  <si>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</si>
  <si>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</si>
  <si>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</si>
  <si>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</si>
  <si>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</si>
  <si>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</si>
  <si>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</si>
  <si>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</si>
  <si>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</si>
  <si>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</si>
  <si>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</si>
  <si>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</si>
  <si>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</si>
  <si>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</si>
  <si>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</si>
  <si>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</si>
  <si>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</si>
  <si>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</si>
  <si>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</si>
  <si>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</si>
  <si>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</si>
  <si>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</si>
  <si>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</si>
  <si>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</si>
  <si>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</si>
  <si>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</si>
  <si>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</si>
  <si>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</si>
  <si>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</si>
  <si>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</si>
  <si>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</si>
  <si>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</si>
  <si>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</si>
  <si>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</si>
  <si>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</si>
  <si>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</si>
  <si>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</si>
  <si>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</si>
  <si>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</si>
  <si>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</si>
  <si>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</si>
  <si>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</si>
  <si>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</si>
  <si>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</si>
  <si>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</si>
  <si>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</si>
  <si>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</si>
  <si>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</si>
  <si>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</si>
  <si>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</si>
  <si>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</si>
  <si>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</si>
  <si>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</si>
  <si>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</si>
  <si>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</si>
  <si>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</si>
  <si>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</si>
  <si>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</si>
  <si>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</si>
  <si>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</si>
  <si>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</si>
  <si>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</si>
  <si>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</si>
  <si>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</si>
  <si>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</si>
  <si>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</si>
  <si>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</si>
  <si>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</si>
  <si>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</si>
  <si>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</si>
  <si>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</si>
  <si>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</si>
  <si>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</si>
  <si>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</si>
  <si>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</si>
  <si>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</si>
  <si>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</si>
  <si>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</si>
  <si>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</si>
  <si>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</si>
  <si>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</si>
  <si>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</si>
  <si>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</si>
  <si>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</si>
  <si>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</si>
  <si>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</si>
  <si>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</si>
  <si>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</si>
  <si>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</si>
  <si>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</si>
  <si>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</si>
  <si>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</si>
  <si>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</si>
  <si>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</si>
  <si>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</si>
  <si>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</si>
  <si>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</si>
  <si>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</si>
  <si>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</si>
  <si>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</si>
  <si>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</si>
  <si>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</si>
  <si>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</si>
  <si>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</si>
  <si>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</si>
  <si>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</si>
  <si>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</si>
  <si>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</si>
  <si>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</si>
  <si>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</si>
  <si>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</si>
  <si>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</si>
  <si>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</si>
  <si>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</si>
  <si>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</si>
  <si>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</si>
  <si>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</si>
  <si>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</si>
  <si>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</si>
  <si>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</si>
  <si>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</si>
  <si>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</si>
  <si>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</si>
  <si>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</si>
  <si>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</si>
  <si>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</si>
  <si>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</si>
  <si>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</si>
  <si>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</si>
  <si>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</si>
  <si>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</si>
  <si>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</si>
  <si>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</si>
  <si>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</si>
  <si>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</si>
  <si>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</si>
  <si>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</si>
  <si>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</si>
  <si>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</si>
  <si>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</si>
  <si>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</si>
  <si>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</si>
  <si>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</si>
  <si>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</si>
  <si>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</si>
  <si>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</si>
  <si>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</si>
  <si>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</si>
  <si>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</si>
  <si>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</si>
  <si>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</si>
  <si>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</si>
  <si>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</si>
  <si>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</si>
  <si>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</si>
  <si>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</si>
  <si>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</si>
  <si>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</si>
  <si>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</si>
  <si>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</si>
  <si>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</si>
  <si>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</si>
  <si>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</si>
  <si>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</si>
  <si>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</si>
  <si>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</si>
  <si>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</si>
  <si>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</si>
  <si>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</si>
  <si>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</si>
  <si>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</si>
  <si>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</si>
  <si>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</si>
  <si>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</si>
  <si>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</si>
  <si>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</si>
  <si>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</si>
  <si>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</si>
  <si>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</si>
  <si>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</si>
  <si>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</si>
  <si>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</si>
  <si>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</si>
  <si>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</si>
  <si>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</si>
  <si>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</si>
  <si>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</si>
  <si>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</si>
  <si>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</si>
  <si>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</si>
  <si>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</si>
  <si>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</si>
  <si>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</si>
  <si>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</si>
  <si>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</si>
  <si>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</si>
  <si>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</si>
  <si>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</si>
  <si>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</si>
  <si>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</si>
  <si>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</si>
  <si>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</si>
  <si>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</si>
  <si>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</si>
  <si>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</si>
  <si>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</si>
  <si>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</si>
  <si>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</si>
  <si>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</si>
  <si>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</si>
  <si>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</si>
  <si>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</si>
  <si>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</si>
  <si>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</si>
  <si>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</si>
  <si>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</si>
  <si>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</si>
  <si>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</si>
  <si>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</si>
  <si>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</si>
  <si>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</si>
  <si>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</si>
  <si>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</si>
  <si>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</si>
  <si>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</si>
  <si>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</si>
  <si>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</si>
  <si>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</si>
  <si>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</si>
  <si>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</si>
  <si>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</si>
  <si>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</si>
  <si>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</si>
  <si>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</si>
  <si>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</si>
  <si>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</si>
  <si>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</si>
  <si>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</si>
  <si>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</si>
  <si>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</si>
  <si>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</si>
  <si>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</si>
  <si>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</si>
  <si>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</si>
  <si>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</si>
  <si>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</si>
  <si>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</si>
  <si>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</si>
  <si>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</si>
  <si>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</si>
  <si>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</si>
  <si>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</si>
  <si>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</si>
  <si>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</si>
  <si>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</si>
  <si>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</si>
  <si>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</si>
  <si>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</si>
  <si>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</si>
  <si>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</si>
  <si>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</si>
  <si>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</si>
  <si>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</si>
  <si>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</si>
  <si>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</si>
  <si>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</si>
  <si>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</si>
  <si>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</si>
  <si>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</si>
  <si>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</si>
  <si>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</si>
  <si>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</si>
  <si>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</si>
  <si>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</si>
  <si>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</si>
  <si>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</si>
  <si>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</si>
  <si>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</si>
  <si>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</si>
  <si>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</si>
  <si>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</si>
  <si>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</si>
  <si>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</si>
  <si>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</si>
  <si>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</si>
  <si>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</si>
  <si>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</si>
  <si>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</si>
  <si>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</si>
  <si>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</si>
  <si>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</si>
  <si>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</si>
  <si>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</si>
  <si>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</si>
  <si>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</si>
  <si>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</si>
  <si>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</si>
  <si>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</si>
  <si>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</si>
  <si>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</si>
  <si>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</si>
  <si>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</si>
  <si>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</si>
  <si>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</si>
  <si>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</si>
  <si>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</si>
  <si>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</si>
  <si>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</si>
  <si>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</si>
  <si>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</si>
  <si>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</si>
  <si>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</si>
  <si>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</si>
  <si>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</si>
  <si>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</si>
  <si>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</si>
  <si>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</si>
  <si>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</si>
  <si>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</si>
  <si>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</si>
  <si>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</si>
  <si>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</si>
  <si>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</si>
  <si>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</si>
  <si>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</si>
  <si>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</si>
  <si>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</si>
  <si>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</si>
  <si>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</si>
  <si>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</si>
  <si>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</si>
  <si>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</si>
  <si>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</si>
  <si>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</si>
  <si>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</si>
  <si>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</si>
  <si>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</si>
  <si>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</si>
  <si>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</si>
  <si>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</si>
  <si>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</si>
  <si>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</si>
  <si>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</si>
  <si>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</si>
  <si>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</si>
  <si>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</si>
  <si>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</si>
  <si>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</si>
  <si>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</si>
  <si>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</si>
  <si>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</si>
  <si>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</si>
  <si>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</si>
  <si>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</si>
  <si>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</si>
  <si>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</si>
  <si>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</si>
  <si>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</si>
  <si>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</si>
  <si>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</si>
  <si>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</si>
  <si>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</si>
  <si>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</si>
  <si>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</si>
  <si>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</si>
  <si>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</si>
  <si>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</si>
  <si>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</si>
  <si>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</si>
  <si>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</si>
  <si>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</si>
  <si>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</si>
  <si>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</si>
  <si>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</si>
  <si>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</si>
  <si>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</si>
  <si>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</si>
  <si>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</si>
  <si>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</si>
  <si>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</si>
  <si>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</si>
  <si>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</si>
  <si>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</si>
  <si>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</si>
  <si>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</si>
  <si>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</si>
  <si>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</si>
  <si>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</si>
  <si>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</si>
  <si>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</si>
  <si>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</si>
  <si>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</si>
  <si>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</si>
  <si>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</si>
  <si>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</si>
  <si>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</si>
  <si>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</si>
  <si>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</si>
  <si>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</si>
  <si>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</si>
  <si>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</si>
  <si>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</si>
  <si>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</si>
  <si>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</si>
  <si>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</si>
  <si>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</si>
  <si>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</si>
  <si>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</si>
  <si>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</si>
  <si>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</si>
  <si>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</si>
  <si>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</si>
  <si>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</si>
  <si>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</si>
  <si>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</si>
  <si>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</si>
  <si>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</si>
  <si>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</si>
  <si>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</si>
  <si>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</si>
  <si>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</si>
  <si>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</si>
  <si>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</si>
  <si>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</si>
  <si>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</si>
  <si>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</si>
  <si>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</si>
  <si>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</si>
  <si>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</si>
  <si>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</si>
  <si>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</si>
  <si>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</si>
  <si>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</si>
  <si>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</si>
  <si>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</si>
  <si>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</si>
  <si>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</si>
  <si>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</si>
  <si>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</si>
  <si>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</si>
  <si>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</si>
  <si>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</si>
  <si>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</si>
  <si>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</si>
  <si>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</si>
  <si>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</si>
  <si>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</si>
  <si>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</si>
  <si>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</si>
  <si>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</si>
  <si>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</si>
  <si>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</si>
  <si>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</si>
  <si>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</si>
  <si>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</si>
  <si>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</si>
  <si>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</si>
  <si>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</si>
  <si>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</si>
  <si>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</si>
  <si>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</si>
  <si>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</si>
  <si>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</si>
  <si>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</si>
  <si>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</si>
  <si>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</si>
  <si>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</si>
  <si>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</si>
  <si>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</si>
  <si>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</si>
  <si>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</si>
  <si>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</si>
  <si>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</si>
  <si>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</si>
  <si>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</si>
  <si>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</si>
  <si>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</si>
  <si>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</si>
  <si>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</si>
  <si>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</si>
  <si>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</si>
  <si>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</si>
  <si>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</si>
  <si>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</si>
  <si>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</si>
  <si>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</si>
  <si>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</si>
  <si>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</si>
  <si>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</si>
  <si>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</si>
  <si>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</si>
  <si>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</si>
  <si>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</si>
  <si>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</si>
  <si>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</si>
  <si>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</si>
  <si>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</si>
  <si>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</si>
  <si>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</si>
  <si>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</si>
  <si>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</si>
  <si>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</si>
  <si>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</si>
  <si>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</si>
  <si>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</si>
  <si>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</si>
  <si>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</si>
  <si>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</si>
  <si>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</si>
  <si>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</si>
  <si>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</si>
  <si>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</si>
  <si>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</si>
  <si>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</si>
  <si>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</si>
  <si>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</si>
  <si>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</si>
  <si>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</si>
  <si>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</si>
  <si>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</si>
  <si>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</si>
  <si>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</si>
  <si>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</si>
  <si>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</si>
  <si>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</si>
  <si>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</si>
  <si>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</si>
  <si>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</si>
  <si>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</si>
  <si>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</si>
  <si>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</si>
  <si>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</si>
  <si>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</si>
  <si>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</si>
  <si>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</si>
  <si>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</si>
  <si>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</si>
  <si>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</si>
  <si>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</si>
  <si>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</si>
  <si>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</si>
  <si>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</si>
  <si>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</si>
  <si>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</si>
  <si>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</si>
  <si>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</si>
  <si>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</si>
  <si>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</si>
  <si>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</si>
  <si>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</si>
  <si>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</si>
  <si>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</si>
  <si>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</si>
  <si>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</si>
  <si>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</si>
  <si>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</si>
  <si>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</si>
  <si>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</si>
  <si>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</si>
  <si>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</si>
  <si>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</si>
  <si>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</si>
  <si>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</si>
  <si>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</si>
  <si>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</si>
  <si>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</si>
  <si>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</si>
  <si>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</si>
  <si>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</si>
  <si>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</si>
  <si>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</si>
  <si>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</si>
  <si>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</si>
  <si>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</si>
  <si>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</si>
  <si>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</si>
  <si>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</si>
  <si>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</si>
  <si>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</si>
  <si>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</si>
  <si>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</si>
  <si>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</si>
  <si>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</si>
  <si>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</si>
  <si>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</si>
  <si>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</si>
  <si>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</si>
  <si>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</si>
  <si>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</si>
  <si>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</si>
  <si>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</si>
  <si>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</si>
  <si>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</si>
  <si>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</si>
  <si>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</si>
  <si>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</si>
  <si>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</si>
  <si>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</si>
  <si>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</si>
  <si>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</si>
  <si>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</si>
  <si>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</si>
  <si>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</si>
  <si>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</si>
  <si>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</si>
  <si>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</si>
  <si>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</si>
  <si>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</si>
  <si>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</si>
  <si>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</si>
  <si>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</si>
  <si>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</si>
  <si>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</si>
  <si>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</si>
  <si>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</si>
  <si>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</si>
  <si>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</si>
  <si>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</si>
  <si>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</si>
  <si>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</si>
  <si>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</si>
  <si>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</si>
  <si>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</si>
  <si>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</si>
  <si>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</si>
  <si>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</si>
  <si>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</si>
  <si>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</si>
  <si>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</si>
  <si>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</si>
  <si>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</si>
  <si>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</si>
  <si>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</si>
  <si>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</si>
  <si>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</si>
  <si>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</si>
  <si>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</si>
  <si>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</si>
  <si>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</si>
  <si>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</si>
  <si>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</si>
  <si>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</si>
  <si>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</si>
  <si>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</si>
  <si>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</si>
  <si>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</si>
  <si>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</si>
  <si>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</si>
  <si>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</si>
  <si>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</si>
  <si>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</si>
  <si>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</si>
  <si>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</si>
  <si>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</si>
  <si>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</si>
  <si>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</si>
  <si>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</si>
  <si>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</si>
  <si>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</si>
  <si>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</si>
  <si>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</si>
  <si>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</si>
  <si>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</si>
  <si>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</si>
  <si>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</si>
  <si>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</si>
  <si>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</si>
  <si>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</si>
  <si>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</si>
  <si>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</si>
  <si>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</si>
  <si>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</si>
  <si>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</si>
  <si>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</si>
  <si>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</si>
  <si>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</si>
  <si>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</si>
  <si>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</si>
  <si>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</si>
  <si>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</si>
  <si>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</si>
  <si>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</si>
  <si>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</si>
  <si>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</si>
  <si>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</si>
  <si>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</si>
  <si>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</si>
  <si>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</si>
  <si>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</si>
  <si>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</si>
  <si>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</si>
  <si>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</si>
  <si>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</si>
  <si>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</si>
  <si>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</si>
  <si>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</si>
  <si>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</si>
  <si>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</si>
  <si>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</si>
  <si>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</si>
  <si>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</si>
  <si>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</si>
  <si>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</si>
  <si>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</si>
  <si>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</si>
  <si>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</si>
  <si>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</si>
  <si>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</si>
  <si>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</si>
  <si>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</si>
  <si>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</si>
  <si>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</si>
  <si>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</si>
  <si>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</si>
  <si>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</si>
  <si>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</si>
  <si>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</si>
  <si>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</si>
  <si>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</si>
  <si>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</si>
  <si>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</si>
  <si>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</si>
  <si>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</si>
  <si>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</si>
  <si>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</si>
  <si>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</si>
  <si>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</si>
  <si>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</si>
  <si>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</si>
  <si>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</si>
  <si>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</si>
  <si>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</si>
  <si>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</si>
  <si>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</si>
  <si>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</si>
  <si>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</si>
  <si>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</si>
  <si>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</si>
  <si>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</si>
  <si>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</si>
  <si>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</si>
  <si>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</si>
  <si>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</si>
  <si>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</si>
  <si>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</si>
  <si>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</si>
  <si>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</si>
  <si>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</si>
  <si>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</si>
  <si>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</si>
  <si>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</si>
  <si>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</si>
  <si>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</si>
  <si>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</si>
  <si>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</si>
  <si>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</si>
  <si>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</si>
  <si>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</si>
  <si>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</si>
  <si>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</si>
  <si>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</si>
  <si>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</si>
  <si>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</si>
  <si>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</si>
  <si>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</si>
  <si>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</si>
  <si>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</si>
  <si>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</si>
  <si>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</si>
  <si>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</si>
  <si>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</si>
  <si>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</si>
  <si>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</si>
  <si>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</si>
  <si>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</si>
  <si>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</si>
  <si>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</si>
  <si>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</si>
  <si>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</si>
  <si>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</si>
  <si>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</si>
  <si>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</si>
  <si>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</si>
  <si>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</si>
  <si>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</si>
  <si>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</si>
  <si>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</si>
  <si>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</si>
  <si>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</si>
  <si>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</si>
  <si>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</si>
  <si>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</si>
  <si>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</si>
  <si>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</si>
  <si>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</si>
  <si>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</si>
  <si>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</si>
  <si>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</si>
  <si>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</si>
  <si>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</si>
  <si>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</si>
  <si>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</si>
  <si>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</si>
  <si>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</si>
  <si>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</si>
  <si>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</si>
  <si>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</si>
  <si>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</si>
  <si>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</si>
  <si>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</si>
  <si>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</si>
  <si>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</si>
  <si>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</si>
  <si>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</si>
  <si>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</si>
  <si>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</si>
  <si>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</si>
  <si>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</si>
  <si>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</si>
  <si>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</si>
  <si>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</si>
  <si>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</si>
  <si>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</si>
  <si>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</si>
  <si>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</si>
  <si>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</si>
  <si>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</si>
  <si>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</si>
  <si>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</si>
  <si>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</si>
  <si>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</si>
  <si>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</si>
  <si>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</si>
  <si>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</si>
  <si>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</si>
  <si>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</si>
  <si>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</si>
  <si>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</si>
  <si>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</si>
  <si>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</si>
  <si>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</si>
  <si>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</si>
  <si>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</si>
  <si>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</si>
  <si>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</si>
  <si>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</si>
  <si>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</si>
  <si>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</si>
  <si>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</si>
  <si>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</si>
  <si>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</si>
  <si>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</si>
  <si>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</si>
  <si>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</si>
  <si>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</si>
  <si>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</si>
  <si>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</si>
  <si>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</si>
  <si>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</si>
  <si>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</si>
  <si>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</si>
  <si>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</si>
  <si>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</si>
  <si>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</si>
  <si>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</si>
  <si>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</si>
  <si>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</si>
  <si>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</si>
  <si>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</si>
  <si>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</si>
  <si>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</si>
  <si>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</si>
  <si>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</si>
  <si>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</si>
  <si>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</si>
  <si>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</si>
  <si>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</si>
  <si>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</si>
  <si>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</si>
  <si>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</si>
  <si>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</si>
  <si>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</si>
  <si>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</si>
  <si>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</si>
  <si>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</si>
  <si>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</si>
  <si>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</si>
  <si>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</si>
  <si>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</si>
  <si>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</si>
  <si>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</si>
  <si>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</si>
  <si>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</si>
  <si>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</si>
  <si>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</si>
  <si>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</si>
  <si>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</si>
  <si>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</si>
  <si>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</si>
  <si>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</si>
  <si>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</si>
  <si>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</si>
  <si>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</si>
  <si>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</si>
  <si>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</si>
  <si>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</si>
  <si>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</si>
  <si>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</si>
  <si>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</si>
  <si>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</si>
  <si>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</si>
  <si>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</si>
  <si>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</si>
  <si>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</si>
  <si>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</si>
  <si>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</si>
  <si>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</si>
  <si>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</si>
  <si>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</si>
  <si>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</si>
  <si>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</si>
  <si>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</si>
  <si>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</si>
  <si>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</si>
  <si>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</si>
  <si>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</si>
  <si>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</si>
  <si>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</si>
  <si>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</si>
  <si>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</si>
  <si>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</si>
  <si>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</si>
  <si>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</si>
  <si>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</si>
  <si>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</si>
  <si>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</si>
  <si>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</si>
  <si>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</si>
  <si>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</si>
  <si>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</si>
  <si>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</si>
  <si>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</si>
  <si>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</si>
  <si>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</si>
  <si>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</si>
  <si>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</si>
  <si>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</si>
  <si>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</si>
  <si>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</si>
  <si>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</si>
  <si>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</si>
  <si>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</si>
  <si>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</si>
  <si>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</si>
  <si>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</si>
  <si>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</si>
  <si>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</si>
  <si>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</si>
  <si>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</si>
  <si>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</si>
  <si>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</si>
  <si>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</si>
  <si>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</si>
  <si>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</si>
  <si>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</si>
  <si>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</si>
  <si>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</si>
  <si>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</si>
  <si>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</si>
  <si>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</si>
  <si>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</si>
  <si>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</si>
  <si>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</si>
  <si>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</si>
  <si>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</si>
  <si>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</si>
  <si>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</si>
  <si>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</si>
  <si>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</si>
  <si>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</si>
  <si>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</si>
  <si>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</si>
  <si>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</si>
  <si>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</si>
  <si>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</si>
  <si>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</si>
  <si>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</si>
  <si>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</si>
  <si>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</si>
  <si>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</si>
  <si>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</si>
  <si>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</si>
  <si>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</si>
  <si>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</si>
  <si>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</si>
  <si>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</si>
  <si>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</si>
  <si>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</si>
  <si>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</si>
  <si>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</si>
  <si>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</si>
  <si>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</si>
  <si>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</si>
  <si>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</si>
  <si>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</si>
  <si>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</si>
  <si>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</si>
  <si>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</si>
  <si>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</si>
  <si>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</si>
  <si>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</si>
  <si>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</si>
  <si>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</si>
  <si>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</si>
  <si>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</si>
  <si>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</si>
  <si>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</si>
  <si>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</si>
  <si>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</si>
  <si>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</si>
  <si>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</si>
  <si>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</si>
  <si>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</si>
  <si>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</si>
  <si>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</si>
  <si>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</si>
  <si>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</si>
  <si>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</si>
  <si>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</si>
  <si>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</si>
  <si>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</si>
  <si>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</si>
  <si>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</si>
  <si>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</si>
  <si>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</si>
  <si>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</si>
  <si>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</si>
  <si>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</si>
  <si>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</si>
  <si>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</si>
  <si>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</si>
  <si>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</si>
  <si>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</si>
  <si>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</si>
  <si>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</si>
  <si>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</si>
  <si>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</si>
  <si>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</si>
  <si>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</si>
  <si>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</si>
  <si>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</si>
  <si>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</si>
  <si>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</si>
  <si>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</si>
  <si>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</si>
  <si>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</si>
  <si>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</si>
  <si>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</si>
  <si>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</si>
  <si>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</si>
  <si>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</si>
  <si>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</si>
  <si>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</si>
  <si>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</si>
  <si>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</si>
  <si>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</si>
  <si>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</si>
  <si>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</si>
  <si>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</si>
  <si>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</si>
  <si>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</si>
  <si>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</si>
  <si>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</si>
  <si>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</si>
  <si>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</si>
  <si>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</si>
  <si>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</si>
  <si>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</si>
  <si>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</si>
  <si>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</si>
  <si>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</si>
  <si>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</si>
  <si>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</si>
  <si>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</si>
  <si>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</si>
  <si>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</si>
  <si>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</si>
  <si>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</si>
  <si>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</si>
  <si>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</si>
  <si>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</si>
  <si>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</si>
  <si>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</si>
  <si>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</si>
  <si>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</si>
  <si>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</si>
  <si>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</si>
  <si>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</si>
  <si>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</si>
  <si>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</si>
  <si>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</si>
  <si>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</si>
  <si>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</si>
  <si>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</si>
  <si>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</si>
  <si>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</si>
  <si>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</si>
  <si>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</si>
  <si>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</si>
  <si>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</si>
  <si>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</si>
  <si>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</si>
  <si>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</si>
  <si>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</si>
  <si>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</si>
  <si>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</si>
  <si>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</si>
  <si>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</si>
  <si>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</si>
  <si>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</si>
  <si>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</si>
  <si>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</si>
  <si>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</si>
  <si>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</si>
  <si>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</si>
  <si>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</si>
  <si>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</si>
  <si>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</si>
  <si>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</si>
  <si>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</si>
  <si>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</si>
  <si>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</si>
  <si>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</si>
  <si>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</si>
  <si>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</si>
  <si>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</si>
  <si>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</si>
  <si>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</si>
  <si>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</si>
  <si>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</si>
  <si>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</si>
  <si>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</si>
  <si>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</si>
  <si>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</si>
  <si>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</si>
  <si>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</si>
  <si>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</si>
  <si>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</si>
  <si>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</si>
  <si>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</si>
  <si>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</si>
  <si>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</si>
  <si>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</si>
  <si>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</si>
  <si>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</si>
  <si>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</si>
  <si>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</si>
  <si>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</si>
  <si>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</si>
  <si>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</si>
  <si>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</si>
  <si>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</si>
  <si>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</si>
  <si>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</si>
  <si>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</si>
  <si>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</si>
  <si>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</si>
  <si>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</si>
  <si>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</si>
  <si>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</si>
  <si>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</si>
  <si>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</si>
  <si>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</si>
  <si>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</si>
  <si>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</si>
  <si>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</si>
  <si>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</si>
  <si>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</si>
  <si>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</si>
  <si>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</si>
  <si>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</si>
  <si>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</si>
  <si>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</si>
  <si>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</si>
  <si>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</si>
  <si>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</si>
  <si>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</si>
  <si>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</si>
  <si>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</si>
  <si>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</si>
  <si>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</si>
  <si>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</si>
  <si>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</si>
  <si>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</si>
  <si>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</si>
  <si>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</si>
  <si>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</si>
  <si>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</si>
  <si>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</si>
  <si>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</si>
  <si>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</si>
  <si>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</si>
  <si>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</si>
  <si>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</si>
  <si>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</si>
  <si>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</si>
  <si>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</si>
  <si>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</si>
  <si>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</si>
  <si>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</si>
  <si>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</si>
  <si>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</si>
  <si>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</si>
  <si>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</si>
  <si>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</si>
  <si>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</si>
  <si>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</si>
  <si>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</si>
  <si>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</si>
  <si>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</si>
  <si>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</si>
  <si>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</si>
  <si>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</si>
  <si>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</si>
  <si>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</si>
  <si>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</si>
  <si>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</si>
  <si>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</si>
  <si>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</si>
  <si>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</si>
  <si>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</si>
  <si>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</si>
  <si>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</si>
  <si>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</si>
  <si>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</si>
  <si>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</si>
  <si>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</si>
  <si>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</si>
  <si>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</si>
  <si>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</si>
  <si>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</si>
  <si>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</si>
  <si>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</si>
  <si>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</si>
  <si>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</si>
  <si>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</si>
  <si>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</si>
  <si>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</si>
  <si>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</si>
  <si>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</si>
  <si>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</si>
  <si>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</si>
  <si>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</si>
  <si>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</si>
  <si>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</si>
  <si>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</si>
  <si>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</si>
  <si>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</si>
  <si>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</si>
  <si>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</si>
  <si>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</si>
  <si>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</si>
  <si>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</si>
  <si>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</si>
  <si>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</si>
  <si>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</si>
  <si>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</si>
  <si>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</si>
  <si>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</si>
  <si>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</si>
  <si>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</si>
  <si>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</si>
  <si>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</si>
  <si>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</si>
  <si>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</si>
  <si>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</si>
  <si>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</si>
  <si>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</si>
  <si>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</si>
  <si>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</si>
  <si>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</si>
  <si>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</si>
  <si>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</si>
  <si>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</si>
  <si>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</si>
  <si>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</si>
  <si>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</si>
  <si>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</si>
  <si>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</si>
  <si>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</si>
  <si>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</si>
  <si>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</si>
  <si>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</si>
  <si>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</si>
  <si>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</si>
  <si>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</si>
  <si>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</si>
  <si>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</si>
  <si>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</si>
  <si>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</si>
  <si>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</si>
  <si>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</si>
  <si>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</si>
  <si>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</si>
  <si>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</si>
  <si>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</si>
  <si>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</si>
  <si>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</si>
  <si>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</si>
  <si>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</si>
  <si>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</si>
  <si>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</si>
  <si>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</si>
  <si>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</si>
  <si>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</si>
  <si>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</si>
  <si>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</si>
  <si>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</si>
  <si>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</si>
  <si>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</si>
  <si>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</si>
  <si>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</si>
  <si>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</si>
  <si>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</si>
  <si>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</si>
  <si>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</si>
  <si>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</si>
  <si>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</si>
  <si>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</si>
  <si>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</si>
  <si>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</si>
  <si>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</si>
  <si>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</si>
  <si>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</si>
  <si>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</si>
  <si>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</si>
  <si>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</si>
  <si>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</si>
  <si>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</si>
  <si>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</si>
  <si>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</si>
  <si>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</si>
  <si>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</si>
  <si>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</si>
  <si>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</si>
  <si>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</si>
  <si>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</si>
  <si>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</si>
  <si>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</si>
  <si>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</si>
  <si>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</si>
  <si>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</si>
  <si>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</si>
  <si>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</si>
  <si>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</si>
  <si>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</si>
  <si>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</si>
  <si>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</si>
  <si>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</si>
  <si>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</si>
  <si>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</si>
  <si>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</si>
  <si>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</si>
  <si>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</si>
  <si>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</si>
  <si>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</si>
  <si>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</si>
  <si>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</si>
  <si>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</si>
  <si>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</si>
  <si>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</si>
  <si>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</si>
  <si>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</si>
  <si>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</si>
  <si>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</si>
  <si>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</si>
  <si>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</si>
  <si>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</si>
  <si>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</si>
  <si>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</si>
  <si>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</si>
  <si>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</si>
  <si>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</si>
  <si>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</si>
  <si>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</si>
  <si>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</si>
  <si>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</si>
  <si>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</si>
  <si>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</si>
  <si>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</si>
  <si>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</si>
  <si>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</si>
  <si>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</si>
  <si>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</si>
  <si>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</si>
  <si>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</si>
  <si>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</si>
  <si>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</si>
  <si>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</si>
  <si>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</si>
  <si>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</si>
  <si>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</si>
  <si>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</si>
  <si>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</si>
  <si>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</si>
  <si>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</si>
  <si>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</si>
  <si>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</si>
  <si>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</si>
  <si>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</si>
  <si>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</si>
  <si>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</si>
  <si>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</si>
  <si>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</si>
  <si>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</si>
  <si>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</si>
  <si>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</si>
  <si>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</si>
  <si>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</si>
  <si>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</si>
  <si>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</si>
  <si>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</si>
  <si>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</si>
  <si>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</si>
  <si>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</si>
  <si>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</si>
  <si>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</si>
  <si>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</si>
  <si>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</si>
  <si>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</si>
  <si>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</si>
  <si>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</si>
  <si>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</si>
  <si>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</si>
  <si>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</si>
  <si>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</si>
  <si>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</si>
  <si>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</si>
  <si>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</si>
  <si>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</si>
  <si>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</si>
  <si>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</si>
  <si>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</si>
  <si>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</si>
  <si>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</si>
  <si>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</si>
  <si>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</si>
  <si>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</si>
  <si>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</si>
  <si>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</si>
  <si>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</si>
  <si>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</si>
  <si>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</si>
  <si>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</si>
  <si>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</si>
  <si>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</si>
  <si>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</si>
  <si>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</si>
  <si>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</si>
  <si>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</si>
  <si>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</si>
  <si>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</si>
  <si>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</si>
  <si>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</si>
  <si>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</si>
  <si>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</si>
  <si>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</si>
  <si>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</si>
  <si>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</si>
  <si>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</si>
  <si>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</si>
  <si>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</si>
  <si>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</si>
  <si>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</si>
  <si>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</si>
  <si>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</si>
  <si>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</si>
  <si>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</si>
  <si>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</si>
  <si>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</si>
  <si>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</si>
  <si>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</si>
  <si>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</si>
  <si>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</si>
  <si>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</si>
  <si>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</si>
  <si>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</si>
  <si>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</si>
  <si>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</si>
  <si>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</si>
  <si>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</si>
  <si>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</si>
  <si>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</si>
  <si>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</si>
  <si>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</si>
  <si>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</si>
  <si>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</si>
  <si>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</si>
  <si>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</si>
  <si>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</si>
  <si>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</si>
  <si>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</si>
  <si>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</si>
  <si>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</si>
  <si>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</si>
  <si>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</si>
  <si>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</si>
  <si>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</si>
  <si>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</si>
  <si>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</si>
  <si>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</si>
  <si>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</si>
  <si>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</si>
  <si>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</si>
  <si>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</si>
  <si>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</si>
  <si>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</si>
  <si>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</si>
  <si>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</si>
  <si>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</si>
  <si>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</si>
  <si>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</si>
  <si>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</si>
  <si>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</si>
  <si>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</si>
  <si>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</si>
  <si>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</si>
  <si>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</si>
  <si>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</si>
  <si>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</si>
  <si>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</si>
  <si>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</si>
  <si>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</si>
  <si>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</si>
  <si>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</si>
  <si>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</si>
  <si>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</si>
  <si>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</si>
  <si>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</si>
  <si>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</si>
  <si>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</si>
  <si>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</si>
  <si>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</si>
  <si>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</si>
  <si>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</si>
  <si>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</si>
  <si>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</si>
  <si>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</si>
  <si>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</si>
  <si>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</si>
  <si>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</si>
  <si>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</si>
  <si>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</si>
  <si>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</si>
  <si>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</si>
  <si>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</si>
  <si>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</si>
  <si>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</si>
  <si>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</si>
  <si>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</si>
  <si>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</si>
  <si>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</si>
  <si>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</si>
  <si>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</si>
  <si>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</si>
  <si>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</si>
  <si>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</si>
  <si>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</si>
  <si>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</si>
  <si>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</si>
  <si>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</si>
  <si>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</si>
  <si>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</si>
  <si>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</si>
  <si>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</si>
  <si>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</si>
  <si>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</si>
  <si>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</si>
  <si>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</si>
  <si>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</si>
  <si>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</si>
  <si>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</si>
  <si>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</si>
  <si>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</si>
  <si>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</si>
  <si>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</si>
  <si>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</si>
  <si>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</si>
  <si>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</si>
  <si>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</si>
  <si>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</si>
  <si>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</si>
  <si>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</si>
  <si>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</si>
  <si>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</si>
  <si>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</si>
  <si>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</si>
  <si>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</si>
  <si>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</si>
  <si>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</si>
  <si>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</si>
  <si>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</si>
  <si>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</si>
  <si>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</si>
  <si>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</si>
  <si>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</si>
  <si>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</si>
  <si>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</si>
  <si>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</si>
  <si>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</si>
  <si>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</si>
  <si>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</si>
  <si>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</si>
  <si>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</si>
  <si>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</si>
  <si>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</si>
  <si>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</si>
  <si>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</si>
  <si>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</si>
  <si>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</si>
  <si>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</si>
  <si>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</si>
  <si>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</si>
  <si>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</si>
  <si>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</si>
  <si>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</si>
  <si>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</si>
  <si>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</si>
  <si>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</si>
  <si>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</si>
  <si>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</si>
  <si>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</si>
  <si>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</si>
  <si>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</si>
  <si>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</si>
  <si>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</si>
  <si>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</si>
  <si>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</si>
  <si>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</si>
  <si>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</si>
  <si>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</si>
  <si>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</si>
  <si>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</si>
  <si>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</si>
  <si>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</si>
  <si>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</si>
  <si>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</si>
  <si>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</si>
  <si>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</si>
  <si>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</si>
  <si>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</si>
  <si>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</si>
  <si>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</si>
  <si>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</si>
  <si>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</si>
  <si>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</si>
  <si>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</si>
  <si>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</si>
  <si>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</si>
  <si>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</si>
  <si>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</si>
  <si>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</si>
  <si>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</si>
  <si>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</si>
  <si>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</si>
  <si>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</si>
  <si>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</si>
  <si>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</si>
  <si>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</si>
  <si>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</si>
  <si>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</si>
  <si>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</si>
  <si>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</si>
  <si>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</si>
  <si>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</si>
  <si>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</si>
  <si>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</si>
  <si>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</si>
  <si>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</si>
  <si>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</si>
  <si>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</si>
  <si>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</si>
  <si>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</si>
  <si>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</si>
  <si>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</si>
  <si>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</si>
  <si>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</si>
  <si>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</si>
  <si>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</si>
  <si>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</si>
  <si>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</si>
  <si>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</si>
  <si>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</si>
  <si>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</si>
  <si>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</si>
  <si>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</si>
  <si>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</si>
  <si>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</si>
  <si>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</si>
  <si>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</si>
  <si>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</si>
  <si>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</si>
  <si>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</si>
  <si>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</si>
  <si>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</si>
  <si>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</si>
  <si>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</si>
  <si>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</si>
  <si>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</si>
  <si>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</si>
  <si>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</si>
  <si>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</si>
  <si>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</si>
  <si>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</si>
  <si>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</si>
  <si>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</si>
  <si>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</si>
  <si>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</si>
  <si>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</si>
  <si>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</si>
  <si>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</si>
  <si>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</si>
  <si>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</si>
  <si>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</si>
  <si>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</si>
  <si>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</si>
  <si>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</si>
  <si>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</si>
  <si>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</si>
  <si>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</si>
  <si>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</si>
  <si>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</si>
  <si>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</si>
  <si>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</si>
  <si>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</si>
  <si>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</si>
  <si>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</si>
  <si>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</si>
  <si>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</si>
  <si>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</si>
  <si>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</si>
  <si>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</si>
  <si>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</si>
  <si>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</si>
  <si>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</si>
  <si>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</si>
  <si>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</si>
  <si>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</si>
  <si>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</si>
  <si>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</si>
  <si>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</si>
  <si>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</si>
  <si>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</si>
  <si>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</si>
  <si>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</si>
  <si>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</si>
  <si>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</si>
  <si>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</si>
  <si>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</si>
  <si>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</si>
  <si>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</si>
  <si>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</si>
  <si>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</si>
  <si>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</si>
  <si>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</si>
  <si>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</si>
  <si>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</si>
  <si>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</si>
  <si>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</si>
  <si>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</si>
  <si>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</si>
  <si>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</si>
  <si>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</si>
  <si>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</si>
  <si>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</si>
  <si>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</si>
  <si>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</si>
  <si>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</si>
  <si>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</si>
  <si>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</si>
  <si>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</si>
  <si>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</si>
  <si>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</si>
  <si>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</si>
  <si>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</si>
  <si>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</si>
  <si>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</si>
  <si>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</si>
  <si>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</si>
  <si>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</si>
  <si>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</si>
  <si>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</si>
  <si>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</si>
  <si>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</si>
  <si>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</si>
  <si>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</si>
  <si>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</si>
  <si>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</si>
  <si>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</si>
  <si>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</si>
  <si>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</si>
  <si>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</si>
  <si>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</si>
  <si>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</si>
  <si>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</si>
  <si>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</si>
  <si>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</si>
  <si>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</si>
  <si>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</si>
  <si>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</si>
  <si>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</si>
  <si>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</si>
  <si>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</si>
  <si>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</si>
  <si>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</si>
  <si>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</si>
  <si>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</si>
  <si>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</si>
  <si>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</si>
  <si>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</si>
  <si>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</si>
  <si>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</si>
  <si>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</si>
  <si>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</si>
  <si>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</si>
  <si>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</si>
  <si>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</si>
  <si>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</si>
  <si>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</si>
  <si>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</si>
  <si>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</si>
  <si>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</si>
  <si>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</si>
  <si>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</si>
  <si>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</si>
  <si>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</si>
  <si>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</si>
  <si>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</si>
  <si>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</si>
  <si>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</si>
  <si>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</si>
  <si>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</si>
  <si>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</si>
  <si>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</si>
  <si>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</si>
  <si>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</si>
  <si>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</si>
  <si>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</si>
  <si>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</si>
  <si>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</si>
  <si>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</si>
  <si>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</si>
  <si>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</si>
  <si>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</si>
  <si>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</si>
  <si>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</si>
  <si>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</si>
  <si>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</si>
  <si>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</si>
  <si>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</si>
  <si>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</si>
  <si>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</si>
  <si>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</si>
  <si>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</si>
  <si>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</si>
  <si>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</si>
  <si>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</si>
  <si>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</si>
  <si>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</si>
  <si>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</si>
  <si>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</si>
  <si>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</si>
  <si>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</si>
  <si>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</si>
  <si>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</si>
  <si>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</si>
  <si>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</si>
  <si>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</si>
  <si>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</si>
  <si>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</si>
  <si>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</si>
  <si>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</si>
  <si>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</si>
  <si>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</si>
  <si>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</si>
  <si>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</si>
  <si>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</si>
  <si>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</si>
  <si>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</si>
  <si>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</si>
  <si>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</si>
  <si>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</si>
  <si>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</si>
  <si>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</si>
  <si>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</si>
  <si>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</si>
  <si>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</si>
  <si>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</si>
  <si>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</si>
  <si>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</si>
  <si>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</si>
  <si>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</si>
  <si>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</si>
  <si>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</si>
  <si>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</si>
  <si>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</si>
  <si>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</si>
  <si>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</si>
  <si>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</si>
  <si>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</si>
  <si>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</si>
  <si>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</si>
  <si>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</si>
  <si>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</si>
  <si>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</si>
  <si>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</si>
  <si>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</si>
  <si>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</si>
  <si>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</si>
  <si>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</si>
  <si>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</si>
  <si>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</si>
  <si>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</si>
  <si>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</si>
  <si>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</si>
  <si>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</si>
  <si>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</si>
  <si>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</si>
  <si>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</si>
  <si>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</si>
  <si>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</si>
  <si>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</si>
  <si>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</si>
  <si>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</si>
  <si>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</si>
  <si>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</si>
  <si>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</si>
  <si>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</si>
  <si>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</si>
  <si>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</si>
  <si>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</si>
  <si>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</si>
  <si>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</si>
  <si>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</si>
  <si>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</si>
  <si>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</si>
  <si>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</si>
  <si>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</si>
  <si>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</si>
  <si>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</si>
  <si>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</si>
  <si>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</si>
  <si>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</si>
  <si>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</si>
  <si>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</si>
  <si>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</si>
  <si>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</si>
  <si>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</si>
  <si>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</si>
  <si>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</si>
  <si>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</si>
  <si>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</si>
  <si>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</si>
  <si>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</si>
  <si>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</si>
  <si>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</si>
  <si>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</si>
  <si>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</si>
  <si>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</si>
  <si>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</si>
  <si>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</si>
  <si>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</si>
  <si>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</si>
  <si>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</si>
  <si>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</si>
  <si>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</si>
  <si>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</si>
  <si>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</si>
  <si>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</si>
  <si>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</si>
  <si>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</si>
  <si>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</si>
  <si>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</si>
  <si>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</si>
  <si>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</si>
  <si>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</si>
  <si>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</si>
  <si>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</si>
  <si>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</si>
  <si>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</si>
  <si>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</si>
  <si>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</si>
  <si>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</si>
  <si>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</si>
  <si>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</si>
  <si>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</si>
  <si>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</si>
  <si>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</si>
  <si>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</si>
  <si>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</si>
  <si>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</si>
  <si>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</si>
  <si>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</si>
  <si>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</si>
  <si>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</si>
  <si>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</si>
  <si>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</si>
  <si>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</si>
  <si>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</si>
  <si>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</si>
  <si>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</si>
  <si>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</si>
  <si>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</si>
  <si>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</si>
  <si>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</si>
  <si>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</si>
  <si>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</si>
  <si>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</si>
  <si>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</si>
  <si>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</si>
  <si>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</si>
  <si>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</si>
  <si>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</si>
  <si>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</si>
  <si>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</si>
  <si>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</si>
  <si>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</si>
  <si>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</si>
  <si>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</si>
  <si>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</si>
  <si>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</si>
  <si>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</si>
  <si>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</si>
  <si>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</si>
  <si>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</si>
  <si>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</si>
  <si>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</si>
  <si>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</si>
  <si>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</si>
  <si>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</si>
  <si>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</si>
  <si>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</si>
  <si>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</si>
  <si>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</si>
  <si>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</si>
  <si>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</si>
  <si>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</si>
  <si>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</si>
  <si>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</si>
  <si>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</si>
  <si>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</si>
  <si>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</si>
  <si>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</si>
  <si>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</si>
  <si>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</si>
  <si>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</si>
  <si>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</si>
  <si>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</si>
  <si>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</si>
  <si>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</si>
  <si>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</si>
  <si>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</si>
  <si>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</si>
  <si>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</si>
  <si>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</si>
  <si>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</si>
  <si>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</si>
  <si>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</si>
  <si>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</si>
  <si>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</si>
  <si>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</si>
  <si>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</si>
  <si>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</si>
  <si>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</si>
  <si>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</si>
  <si>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</si>
  <si>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</si>
  <si>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</si>
  <si>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</si>
  <si>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</si>
  <si>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</si>
  <si>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</si>
  <si>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</si>
  <si>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</si>
  <si>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</si>
  <si>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</si>
  <si>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</si>
  <si>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</si>
  <si>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</si>
  <si>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</si>
  <si>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</si>
  <si>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</si>
  <si>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</si>
  <si>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</si>
  <si>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</si>
  <si>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</si>
  <si>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</si>
  <si>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</si>
  <si>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</si>
  <si>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</si>
  <si>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</si>
  <si>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</si>
  <si>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</si>
  <si>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</si>
  <si>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</si>
  <si>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</si>
  <si>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</si>
  <si>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</si>
  <si>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</si>
  <si>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</si>
  <si>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</si>
  <si>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</si>
  <si>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</si>
  <si>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</si>
  <si>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</si>
  <si>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</si>
  <si>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</si>
  <si>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</si>
  <si>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</si>
  <si>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</si>
  <si>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</si>
  <si>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</si>
  <si>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</si>
  <si>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</si>
  <si>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</si>
  <si>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</si>
  <si>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</si>
  <si>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</si>
  <si>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</si>
  <si>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</si>
  <si>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</si>
  <si>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</si>
  <si>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</si>
  <si>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</si>
  <si>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</si>
  <si>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</si>
  <si>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</si>
  <si>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</si>
  <si>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</si>
  <si>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</si>
  <si>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</si>
  <si>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</si>
  <si>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</si>
  <si>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</si>
  <si>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</si>
  <si>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</si>
  <si>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</si>
  <si>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</si>
  <si>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</si>
  <si>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</si>
  <si>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</si>
  <si>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</si>
  <si>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</si>
  <si>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</si>
  <si>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</si>
  <si>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</si>
  <si>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</si>
  <si>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</si>
  <si>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</si>
  <si>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</si>
  <si>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</si>
  <si>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</si>
  <si>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</si>
  <si>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</si>
  <si>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</si>
  <si>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</si>
  <si>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</si>
  <si>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</si>
  <si>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</si>
  <si>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</si>
  <si>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</si>
  <si>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</si>
  <si>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</si>
  <si>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</si>
  <si>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</si>
  <si>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</si>
  <si>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</si>
  <si>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</si>
  <si>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</si>
  <si>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</si>
  <si>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</si>
  <si>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</si>
  <si>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</si>
  <si>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</si>
  <si>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</si>
  <si>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</si>
  <si>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</si>
  <si>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</si>
  <si>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</si>
  <si>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</si>
  <si>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</si>
  <si>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</si>
  <si>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</si>
  <si>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</si>
  <si>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</si>
  <si>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</si>
  <si>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</si>
  <si>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</si>
  <si>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</si>
  <si>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</si>
  <si>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</si>
  <si>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</si>
  <si>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</si>
  <si>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</si>
  <si>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</si>
  <si>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</si>
  <si>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</si>
  <si>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</si>
  <si>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</si>
  <si>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</si>
  <si>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</si>
  <si>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</si>
  <si>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</si>
  <si>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</si>
  <si>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</si>
  <si>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</si>
  <si>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</si>
  <si>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</si>
  <si>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</si>
  <si>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</si>
  <si>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</si>
  <si>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</si>
  <si>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</si>
  <si>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</si>
  <si>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</si>
  <si>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</si>
  <si>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</si>
  <si>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</si>
  <si>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</si>
  <si>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</si>
  <si>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</si>
  <si>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</si>
  <si>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</si>
  <si>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</si>
  <si>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</si>
  <si>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</si>
  <si>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</si>
  <si>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</si>
  <si>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</si>
  <si>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</si>
  <si>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</si>
  <si>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</si>
  <si>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</si>
  <si>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</si>
  <si>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</si>
  <si>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</si>
  <si>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</si>
  <si>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</si>
  <si>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</si>
  <si>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</si>
  <si>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</si>
  <si>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</si>
  <si>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</si>
  <si>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</si>
  <si>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</si>
  <si>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</si>
  <si>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</si>
  <si>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</si>
  <si>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</si>
  <si>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</si>
  <si>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</si>
  <si>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</si>
  <si>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</si>
  <si>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</si>
  <si>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</si>
  <si>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</si>
  <si>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</si>
  <si>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</si>
  <si>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</si>
  <si>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</si>
  <si>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</si>
  <si>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</si>
  <si>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</si>
  <si>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</si>
  <si>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</si>
  <si>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</si>
  <si>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</si>
  <si>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</si>
  <si>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</si>
  <si>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</si>
  <si>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</si>
  <si>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</si>
  <si>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</si>
  <si>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</si>
  <si>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</si>
  <si>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</si>
  <si>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</si>
  <si>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</si>
  <si>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</si>
  <si>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</si>
  <si>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</si>
  <si>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</si>
  <si>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</si>
  <si>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</si>
  <si>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</si>
  <si>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</si>
  <si>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</si>
  <si>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</si>
  <si>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</si>
  <si>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</si>
  <si>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</si>
  <si>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</si>
  <si>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</si>
  <si>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</si>
  <si>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</si>
  <si>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</si>
  <si>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</si>
  <si>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</si>
  <si>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</si>
  <si>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</si>
  <si>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</si>
  <si>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</si>
  <si>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</si>
  <si>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</si>
  <si>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</si>
  <si>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</si>
  <si>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</si>
  <si>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</si>
  <si>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</si>
  <si>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</si>
  <si>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</si>
  <si>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</si>
  <si>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</si>
  <si>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</si>
  <si>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</si>
  <si>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</si>
  <si>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</si>
  <si>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</si>
  <si>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</si>
  <si>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</si>
  <si>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</si>
  <si>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</si>
  <si>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</si>
  <si>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</si>
  <si>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</si>
  <si>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</si>
  <si>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</si>
  <si>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</si>
  <si>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</si>
  <si>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</si>
  <si>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</si>
  <si>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</si>
  <si>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</si>
  <si>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</si>
  <si>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</si>
  <si>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</si>
  <si>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</si>
  <si>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</si>
  <si>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</si>
  <si>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</si>
  <si>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</si>
  <si>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</si>
  <si>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</si>
  <si>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</si>
  <si>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</si>
  <si>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</si>
  <si>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</si>
  <si>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</si>
  <si>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</si>
  <si>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</si>
  <si>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</si>
  <si>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</si>
  <si>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</si>
  <si>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</si>
  <si>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</si>
  <si>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</si>
  <si>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</si>
  <si>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</si>
  <si>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</si>
  <si>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</si>
  <si>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</si>
  <si>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</si>
  <si>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</si>
  <si>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</si>
  <si>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</si>
  <si>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</si>
  <si>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</si>
  <si>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</si>
  <si>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</si>
  <si>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</si>
  <si>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</si>
  <si>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</si>
  <si>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</si>
  <si>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</si>
  <si>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</si>
  <si>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</si>
  <si>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</si>
  <si>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</si>
  <si>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</si>
  <si>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</si>
  <si>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</si>
  <si>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</si>
  <si>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</si>
  <si>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</si>
  <si>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</si>
  <si>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</si>
  <si>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</si>
  <si>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</si>
  <si>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</si>
  <si>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</si>
  <si>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</si>
  <si>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</si>
  <si>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</si>
  <si>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</si>
  <si>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</si>
  <si>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</si>
  <si>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</si>
  <si>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</si>
  <si>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</si>
  <si>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</si>
  <si>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</si>
  <si>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</si>
  <si>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</si>
  <si>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</si>
  <si>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</si>
  <si>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</si>
  <si>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</si>
  <si>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</si>
  <si>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</si>
  <si>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</si>
  <si>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</si>
  <si>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</si>
  <si>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</si>
  <si>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</si>
  <si>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</si>
  <si>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</si>
  <si>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</si>
  <si>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</si>
  <si>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</si>
  <si>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</si>
  <si>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</si>
  <si>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</si>
  <si>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</si>
  <si>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</si>
  <si>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</si>
  <si>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</si>
  <si>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</si>
  <si>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</si>
  <si>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</si>
  <si>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</si>
  <si>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</si>
  <si>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</si>
  <si>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</si>
  <si>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</si>
  <si>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</si>
  <si>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</si>
  <si>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</si>
  <si>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</si>
  <si>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</si>
  <si>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</si>
  <si>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</si>
  <si>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</si>
  <si>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</si>
  <si>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</si>
  <si>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</si>
  <si>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</si>
  <si>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</si>
  <si>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</si>
  <si>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</si>
  <si>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</si>
  <si>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</si>
  <si>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</si>
  <si>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</si>
  <si>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</si>
  <si>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</si>
  <si>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</si>
  <si>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</si>
  <si>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</si>
  <si>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</si>
  <si>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</si>
  <si>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</si>
  <si>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</si>
  <si>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</si>
  <si>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</si>
  <si>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</si>
  <si>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</si>
  <si>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</si>
  <si>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</si>
  <si>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</si>
  <si>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</si>
  <si>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</si>
  <si>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</si>
  <si>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</si>
  <si>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</si>
  <si>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</si>
  <si>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</si>
  <si>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</si>
  <si>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</si>
  <si>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</si>
  <si>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</si>
  <si>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</si>
  <si>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</si>
  <si>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</si>
  <si>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</si>
  <si>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</si>
  <si>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</si>
  <si>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</si>
  <si>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</si>
  <si>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</si>
  <si>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</si>
  <si>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</si>
  <si>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</si>
  <si>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</si>
  <si>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</si>
  <si>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</si>
  <si>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</si>
  <si>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</si>
  <si>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</si>
  <si>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</si>
  <si>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</si>
  <si>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</si>
  <si>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</si>
  <si>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</si>
  <si>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</si>
  <si>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</si>
  <si>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</si>
  <si>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</si>
  <si>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</si>
  <si>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</si>
  <si>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</si>
  <si>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</si>
  <si>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</si>
  <si>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</si>
  <si>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</si>
  <si>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</si>
  <si>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</si>
  <si>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</si>
  <si>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</si>
  <si>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</si>
  <si>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</si>
  <si>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</si>
  <si>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</si>
  <si>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</si>
  <si>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</si>
  <si>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</si>
  <si>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</si>
  <si>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</si>
  <si>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</si>
  <si>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</si>
  <si>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</si>
  <si>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</si>
  <si>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</si>
  <si>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</si>
  <si>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</si>
  <si>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</si>
  <si>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</si>
  <si>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</si>
  <si>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</si>
  <si>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</si>
  <si>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</si>
  <si>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</si>
  <si>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</si>
  <si>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</si>
  <si>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</si>
  <si>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</si>
  <si>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</si>
  <si>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</si>
  <si>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</si>
  <si>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</si>
  <si>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</si>
  <si>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</si>
  <si>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</si>
  <si>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</si>
  <si>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</si>
  <si>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</si>
  <si>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</si>
  <si>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</si>
  <si>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</si>
  <si>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</si>
  <si>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</si>
  <si>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</si>
  <si>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</si>
  <si>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</si>
  <si>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</si>
  <si>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</si>
  <si>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</si>
  <si>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</si>
  <si>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</si>
  <si>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</si>
  <si>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</si>
  <si>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</si>
  <si>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</si>
  <si>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</si>
  <si>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</si>
  <si>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</si>
  <si>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</si>
  <si>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</si>
  <si>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</si>
  <si>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</si>
  <si>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</si>
  <si>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</si>
  <si>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</si>
  <si>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</si>
  <si>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</si>
  <si>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</si>
  <si>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</si>
  <si>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</si>
  <si>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</si>
  <si>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</si>
  <si>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</si>
  <si>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</si>
  <si>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</si>
  <si>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</si>
  <si>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</si>
  <si>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</si>
  <si>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</si>
  <si>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</si>
  <si>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</si>
  <si>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</si>
  <si>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</si>
  <si>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</si>
  <si>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</si>
  <si>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</si>
  <si>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</si>
  <si>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</si>
  <si>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</si>
  <si>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</si>
  <si>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</si>
  <si>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</si>
  <si>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</si>
  <si>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</si>
  <si>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</si>
  <si>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</si>
  <si>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</si>
  <si>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</si>
  <si>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</si>
  <si>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</si>
  <si>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</si>
  <si>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</si>
  <si>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</si>
  <si>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</si>
  <si>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</si>
  <si>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</si>
  <si>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</si>
  <si>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</si>
  <si>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</si>
  <si>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</si>
  <si>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</si>
  <si>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</si>
  <si>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</si>
  <si>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</si>
  <si>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</si>
  <si>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</si>
  <si>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</si>
  <si>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</si>
  <si>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</si>
  <si>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</si>
  <si>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</si>
  <si>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</si>
  <si>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</si>
  <si>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</si>
  <si>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</si>
  <si>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</si>
  <si>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</si>
  <si>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</si>
  <si>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</si>
  <si>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</si>
  <si>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</si>
  <si>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</si>
  <si>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</si>
  <si>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</si>
  <si>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</si>
  <si>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</si>
  <si>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</si>
  <si>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</si>
  <si>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</si>
  <si>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</si>
  <si>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</si>
  <si>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</si>
  <si>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</si>
  <si>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</si>
  <si>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</si>
  <si>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</si>
  <si>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</si>
  <si>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</si>
  <si>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</si>
  <si>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</si>
  <si>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</si>
  <si>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</si>
  <si>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</si>
  <si>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</si>
  <si>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</si>
  <si>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</si>
  <si>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</si>
  <si>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</si>
  <si>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</si>
  <si>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</si>
  <si>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</si>
  <si>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</si>
  <si>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</si>
  <si>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</si>
  <si>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</si>
  <si>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</si>
  <si>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</si>
  <si>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</si>
  <si>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</si>
  <si>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</si>
  <si>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</si>
  <si>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</si>
  <si>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</si>
  <si>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</si>
  <si>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</si>
  <si>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</si>
  <si>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</si>
  <si>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</si>
  <si>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</si>
  <si>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</si>
  <si>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</si>
  <si>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</si>
  <si>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</si>
  <si>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</si>
  <si>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</si>
  <si>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</si>
  <si>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</si>
  <si>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</si>
  <si>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</si>
  <si>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</si>
  <si>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</si>
  <si>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</si>
  <si>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</si>
  <si>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</si>
  <si>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</si>
  <si>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</si>
  <si>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</si>
  <si>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</si>
  <si>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</si>
  <si>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</si>
  <si>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</si>
  <si>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</si>
  <si>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</si>
  <si>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</si>
  <si>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</si>
  <si>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</si>
  <si>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</si>
  <si>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</si>
  <si>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</si>
  <si>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</si>
  <si>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</si>
  <si>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</si>
  <si>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</si>
  <si>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</si>
  <si>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</si>
  <si>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</si>
  <si>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</si>
  <si>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</si>
  <si>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</si>
  <si>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</si>
  <si>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</si>
  <si>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</si>
  <si>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</si>
  <si>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</si>
  <si>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</si>
  <si>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</si>
  <si>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</si>
  <si>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</si>
  <si>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</si>
  <si>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</si>
  <si>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</si>
  <si>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</si>
  <si>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</si>
  <si>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</si>
  <si>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</si>
  <si>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</si>
  <si>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</si>
  <si>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</si>
  <si>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</si>
  <si>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</si>
  <si>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</si>
  <si>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</si>
  <si>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</si>
  <si>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</si>
  <si>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</si>
  <si>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</si>
  <si>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</si>
  <si>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</si>
  <si>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</si>
  <si>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</si>
  <si>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</si>
  <si>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</si>
  <si>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</si>
  <si>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</si>
  <si>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</si>
  <si>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</si>
  <si>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</si>
  <si>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</si>
  <si>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</si>
  <si>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</si>
  <si>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</si>
  <si>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</si>
  <si>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</si>
  <si>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</si>
  <si>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</si>
  <si>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</si>
  <si>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</si>
  <si>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</si>
  <si>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</si>
  <si>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</si>
  <si>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</si>
  <si>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</si>
  <si>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</si>
  <si>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</si>
  <si>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</si>
  <si>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</si>
  <si>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</si>
  <si>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</si>
  <si>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</si>
  <si>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</si>
  <si>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</si>
  <si>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</si>
  <si>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</si>
  <si>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</si>
  <si>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</si>
  <si>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</si>
  <si>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</si>
  <si>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</si>
  <si>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</si>
  <si>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</si>
  <si>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</si>
  <si>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</si>
  <si>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</si>
  <si>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</si>
  <si>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</si>
  <si>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</si>
  <si>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</si>
  <si>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</si>
  <si>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</si>
  <si>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</si>
  <si>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</si>
  <si>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</si>
  <si>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</si>
  <si>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</si>
  <si>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</si>
  <si>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</si>
  <si>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</si>
  <si>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</si>
  <si>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</si>
  <si>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</si>
  <si>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</si>
  <si>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</si>
  <si>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</si>
  <si>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</si>
  <si>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</si>
  <si>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</si>
  <si>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</si>
  <si>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</si>
  <si>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</si>
  <si>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</si>
  <si>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</si>
  <si>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</si>
  <si>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</si>
  <si>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</si>
  <si>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</si>
  <si>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</si>
  <si>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</si>
  <si>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</si>
  <si>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</si>
  <si>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</si>
  <si>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</si>
  <si>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</si>
  <si>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</si>
  <si>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</si>
  <si>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</si>
  <si>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</si>
  <si>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</si>
  <si>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</si>
  <si>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</si>
  <si>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</si>
  <si>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</si>
  <si>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</si>
  <si>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</si>
  <si>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</si>
  <si>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</si>
  <si>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</si>
  <si>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</si>
  <si>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</si>
  <si>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</si>
  <si>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</si>
  <si>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</si>
  <si>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</si>
  <si>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</si>
  <si>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</si>
  <si>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</si>
  <si>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</si>
  <si>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</si>
  <si>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</si>
  <si>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</si>
  <si>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</si>
  <si>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</si>
  <si>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</si>
  <si>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</si>
  <si>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</si>
  <si>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</si>
  <si>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</si>
  <si>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</si>
  <si>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</si>
  <si>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</si>
  <si>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</si>
  <si>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</si>
  <si>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</si>
  <si>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</si>
  <si>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</si>
  <si>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</si>
  <si>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</si>
  <si>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</si>
  <si>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</si>
  <si>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</si>
  <si>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</si>
  <si>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</si>
  <si>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</si>
  <si>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</si>
  <si>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</si>
  <si>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</si>
  <si>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</si>
  <si>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</si>
  <si>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</si>
  <si>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</si>
  <si>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</si>
  <si>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</si>
  <si>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</si>
  <si>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</si>
  <si>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</si>
  <si>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</si>
  <si>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</si>
  <si>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</si>
  <si>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</si>
  <si>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</si>
  <si>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</si>
  <si>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</si>
  <si>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</si>
  <si>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</si>
  <si>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</si>
  <si>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</si>
  <si>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</si>
  <si>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</si>
  <si>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</si>
  <si>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</si>
  <si>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</si>
  <si>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</si>
  <si>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</si>
  <si>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</si>
  <si>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</si>
  <si>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</si>
  <si>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</si>
  <si>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</si>
  <si>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</si>
  <si>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</si>
  <si>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</si>
  <si>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</si>
  <si>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</si>
  <si>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</si>
  <si>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</si>
  <si>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</si>
  <si>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</si>
  <si>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</si>
  <si>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</si>
  <si>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</si>
  <si>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</si>
  <si>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</si>
  <si>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</si>
  <si>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</si>
  <si>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</si>
  <si>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</si>
  <si>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</si>
  <si>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</si>
  <si>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</si>
  <si>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</si>
  <si>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</si>
  <si>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</si>
  <si>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</si>
  <si>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</si>
  <si>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</si>
  <si>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</si>
  <si>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</si>
  <si>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</si>
  <si>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</si>
  <si>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</si>
  <si>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</si>
  <si>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</si>
  <si>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</si>
  <si>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</si>
  <si>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</si>
  <si>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</si>
  <si>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</si>
  <si>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</si>
  <si>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</si>
  <si>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</si>
  <si>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</si>
  <si>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</si>
  <si>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</si>
  <si>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</si>
  <si>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</si>
  <si>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</si>
  <si>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</si>
  <si>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</si>
  <si>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</si>
  <si>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</si>
  <si>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</si>
  <si>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</si>
  <si>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</si>
  <si>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</si>
  <si>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</si>
  <si>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</si>
  <si>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</si>
  <si>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</si>
  <si>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</si>
  <si>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</si>
  <si>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</si>
  <si>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</si>
  <si>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</si>
  <si>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</si>
  <si>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</si>
  <si>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</si>
  <si>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</si>
  <si>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</si>
  <si>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</si>
  <si>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</si>
  <si>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</si>
  <si>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</si>
  <si>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</si>
  <si>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</si>
  <si>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</si>
  <si>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</si>
  <si>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</si>
  <si>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</si>
  <si>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</si>
  <si>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</si>
  <si>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</si>
  <si>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</si>
  <si>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</si>
  <si>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</si>
  <si>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</si>
  <si>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</si>
  <si>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</si>
  <si>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</si>
  <si>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</si>
  <si>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</si>
  <si>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</si>
  <si>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</si>
  <si>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</si>
  <si>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</si>
  <si>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</si>
  <si>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</si>
  <si>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</si>
  <si>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</si>
  <si>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</si>
  <si>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</si>
  <si>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</si>
  <si>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</si>
  <si>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</si>
  <si>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</si>
  <si>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</si>
  <si>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</si>
  <si>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</si>
  <si>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</si>
  <si>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</si>
  <si>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</si>
  <si>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</si>
  <si>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</si>
  <si>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</si>
  <si>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</si>
  <si>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</si>
  <si>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</si>
  <si>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</si>
  <si>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</si>
  <si>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</si>
  <si>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</si>
  <si>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</si>
  <si>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</si>
  <si>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</si>
  <si>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</si>
  <si>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</si>
  <si>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</si>
  <si>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</si>
  <si>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</si>
  <si>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</si>
  <si>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</si>
  <si>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</si>
  <si>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</si>
  <si>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</si>
  <si>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</si>
  <si>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</si>
  <si>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</si>
  <si>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</si>
  <si>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</si>
  <si>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</si>
  <si>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</si>
  <si>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</si>
  <si>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</si>
  <si>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</si>
  <si>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</si>
  <si>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</si>
  <si>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</si>
  <si>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</si>
  <si>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</si>
  <si>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</si>
  <si>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</si>
  <si>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</si>
  <si>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</si>
  <si>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</si>
  <si>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</si>
  <si>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</si>
  <si>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</si>
  <si>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</si>
  <si>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</si>
  <si>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</si>
  <si>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</si>
  <si>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</si>
  <si>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</si>
  <si>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</si>
  <si>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</si>
  <si>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</si>
  <si>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</si>
  <si>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</si>
  <si>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</si>
  <si>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</si>
  <si>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</si>
  <si>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</si>
  <si>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</si>
  <si>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</si>
  <si>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</si>
  <si>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</si>
  <si>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</si>
  <si>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</si>
  <si>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</si>
  <si>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</si>
  <si>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</si>
  <si>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</si>
  <si>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</si>
  <si>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</si>
  <si>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</si>
  <si>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</si>
  <si>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</si>
  <si>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</si>
  <si>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</si>
  <si>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</si>
  <si>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</si>
  <si>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</si>
  <si>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</si>
  <si>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</si>
  <si>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</si>
  <si>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</si>
  <si>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</si>
  <si>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</si>
  <si>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</si>
  <si>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</si>
  <si>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</si>
  <si>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</si>
  <si>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</si>
  <si>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</si>
  <si>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</si>
  <si>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</si>
  <si>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</si>
  <si>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</si>
  <si>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</si>
  <si>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</si>
  <si>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</si>
  <si>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</si>
  <si>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</si>
  <si>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</si>
  <si>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</si>
  <si>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</si>
  <si>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</si>
  <si>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</si>
  <si>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</si>
  <si>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</si>
  <si>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</si>
  <si>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</si>
  <si>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</si>
  <si>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</si>
  <si>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</si>
  <si>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</si>
  <si>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</si>
  <si>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</si>
  <si>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</si>
  <si>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</si>
  <si>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</si>
  <si>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</si>
  <si>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</si>
  <si>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</si>
  <si>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</si>
  <si>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</si>
  <si>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</si>
  <si>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</si>
  <si>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</si>
  <si>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</si>
  <si>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</si>
  <si>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</si>
  <si>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</si>
  <si>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</si>
  <si>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</si>
  <si>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</si>
  <si>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</si>
  <si>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</si>
  <si>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</si>
  <si>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</si>
  <si>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</si>
  <si>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</si>
  <si>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</si>
  <si>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</si>
  <si>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</si>
  <si>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</si>
  <si>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</si>
  <si>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</si>
  <si>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</si>
  <si>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</si>
  <si>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</si>
  <si>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</si>
  <si>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</si>
  <si>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</si>
  <si>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</si>
  <si>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</si>
  <si>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</si>
  <si>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</si>
  <si>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</si>
  <si>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</si>
  <si>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</si>
  <si>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</si>
  <si>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</si>
  <si>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</si>
  <si>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</si>
  <si>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</si>
  <si>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</si>
  <si>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</si>
  <si>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</si>
  <si>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</si>
  <si>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</si>
  <si>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</si>
  <si>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</si>
  <si>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</si>
  <si>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</si>
  <si>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</si>
  <si>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</si>
  <si>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</si>
  <si>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</si>
  <si>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</si>
  <si>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</si>
  <si>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</si>
  <si>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</si>
  <si>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</si>
  <si>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</si>
  <si>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</si>
  <si>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</si>
  <si>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</si>
  <si>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</si>
  <si>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</si>
  <si>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</si>
  <si>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</si>
  <si>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</si>
  <si>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</si>
  <si>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</si>
  <si>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</si>
  <si>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</si>
  <si>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</si>
  <si>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</si>
  <si>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</si>
  <si>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</si>
  <si>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</si>
  <si>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</si>
  <si>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</si>
  <si>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</si>
  <si>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</si>
  <si>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</si>
  <si>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</si>
  <si>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</si>
  <si>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</si>
  <si>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</si>
  <si>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</si>
  <si>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</si>
  <si>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</si>
  <si>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</si>
  <si>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</si>
  <si>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</si>
  <si>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</si>
  <si>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</si>
  <si>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</si>
  <si>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</si>
  <si>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</si>
  <si>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</si>
  <si>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</si>
  <si>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</si>
  <si>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</si>
  <si>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</si>
  <si>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</si>
  <si>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</si>
  <si>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</si>
  <si>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</si>
  <si>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</si>
  <si>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</si>
  <si>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</si>
  <si>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</si>
  <si>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</si>
  <si>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</si>
  <si>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</si>
  <si>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</si>
  <si>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</si>
  <si>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</si>
  <si>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</si>
  <si>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</si>
  <si>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</si>
  <si>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</si>
  <si>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</si>
  <si>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</si>
  <si>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</si>
  <si>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</si>
  <si>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</si>
  <si>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</si>
  <si>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</si>
  <si>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</si>
  <si>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</si>
  <si>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</si>
  <si>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</si>
  <si>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</si>
  <si>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</si>
  <si>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</si>
  <si>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</si>
  <si>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</si>
  <si>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</si>
  <si>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</si>
  <si>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</si>
  <si>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</si>
  <si>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</si>
  <si>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</si>
  <si>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</si>
  <si>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</si>
  <si>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</si>
  <si>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</si>
  <si>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</si>
  <si>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</si>
  <si>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</si>
  <si>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</si>
  <si>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</si>
  <si>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</si>
  <si>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</si>
  <si>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</si>
  <si>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</si>
  <si>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</si>
  <si>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</si>
  <si>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</si>
  <si>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</si>
  <si>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</si>
  <si>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</si>
  <si>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</si>
  <si>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</si>
  <si>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</si>
  <si>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</si>
  <si>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</si>
  <si>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</si>
  <si>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</si>
  <si>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</si>
  <si>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</si>
  <si>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</si>
  <si>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</si>
  <si>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</si>
  <si>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</si>
  <si>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</si>
  <si>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</si>
  <si>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</si>
  <si>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</si>
  <si>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</si>
  <si>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</si>
  <si>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</si>
  <si>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</si>
  <si>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</si>
  <si>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</si>
  <si>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</si>
  <si>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</si>
  <si>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</si>
  <si>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</si>
  <si>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</si>
  <si>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</si>
  <si>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</si>
  <si>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</si>
  <si>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</si>
  <si>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</si>
  <si>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</si>
  <si>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</si>
  <si>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</si>
  <si>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</si>
  <si>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</si>
  <si>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</si>
  <si>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</si>
  <si>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</si>
  <si>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</si>
  <si>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</si>
  <si>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</si>
  <si>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</si>
  <si>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</si>
  <si>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</si>
  <si>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</si>
  <si>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</si>
  <si>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</si>
  <si>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</si>
  <si>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</si>
  <si>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</si>
  <si>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</si>
  <si>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</si>
  <si>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</si>
  <si>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</si>
  <si>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</si>
  <si>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</si>
  <si>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</si>
  <si>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</si>
  <si>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</si>
  <si>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</si>
  <si>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</si>
  <si>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</si>
  <si>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</si>
  <si>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</si>
  <si>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</si>
  <si>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</si>
  <si>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</si>
  <si>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</si>
  <si>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</si>
  <si>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</si>
  <si>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</si>
  <si>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</si>
  <si>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</si>
  <si>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</si>
  <si>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</si>
  <si>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</si>
  <si>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</si>
  <si>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</si>
  <si>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</si>
  <si>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</si>
  <si>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</si>
  <si>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</si>
  <si>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</si>
  <si>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</si>
  <si>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</si>
  <si>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</si>
  <si>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</si>
  <si>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</si>
  <si>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</si>
  <si>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</si>
  <si>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</si>
  <si>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</si>
  <si>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</si>
  <si>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</si>
  <si>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</si>
  <si>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</si>
  <si>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</si>
  <si>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</si>
  <si>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</si>
  <si>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</si>
  <si>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</si>
  <si>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</si>
  <si>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</si>
  <si>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</si>
  <si>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</si>
  <si>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</si>
  <si>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</si>
  <si>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</si>
  <si>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</si>
  <si>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</si>
  <si>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</si>
  <si>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</si>
  <si>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</si>
  <si>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</si>
  <si>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</si>
  <si>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</si>
  <si>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</si>
  <si>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</si>
  <si>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</si>
  <si>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</si>
  <si>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</si>
  <si>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</si>
  <si>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</si>
  <si>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</si>
  <si>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</si>
  <si>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</si>
  <si>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</si>
  <si>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</si>
  <si>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</si>
  <si>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</si>
  <si>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</si>
  <si>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</si>
  <si>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</si>
  <si>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</si>
  <si>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</si>
  <si>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</si>
  <si>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</si>
  <si>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</si>
  <si>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</si>
  <si>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</si>
  <si>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</si>
  <si>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</si>
  <si>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</si>
  <si>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</si>
  <si>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</si>
  <si>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</si>
  <si>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</si>
  <si>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</si>
  <si>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</si>
  <si>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</si>
  <si>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</si>
  <si>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</si>
  <si>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</si>
  <si>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</si>
  <si>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</si>
  <si>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</si>
  <si>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</si>
  <si>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</si>
  <si>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</si>
  <si>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</si>
  <si>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</si>
  <si>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</si>
  <si>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</si>
  <si>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</si>
  <si>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</si>
  <si>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</si>
  <si>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</si>
  <si>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</si>
  <si>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</si>
  <si>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</si>
  <si>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</si>
  <si>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</si>
  <si>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</si>
  <si>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</si>
  <si>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</si>
  <si>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</si>
  <si>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</si>
  <si>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</si>
  <si>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</si>
  <si>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</si>
  <si>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</si>
  <si>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</si>
  <si>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</si>
  <si>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</si>
  <si>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</si>
  <si>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</si>
  <si>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</si>
  <si>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</si>
  <si>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</si>
  <si>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</si>
  <si>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</si>
  <si>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</si>
  <si>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</si>
  <si>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</si>
  <si>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</si>
  <si>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</si>
  <si>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</si>
  <si>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</si>
  <si>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</si>
  <si>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</si>
  <si>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</si>
  <si>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</si>
  <si>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</si>
  <si>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</si>
  <si>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</si>
  <si>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</si>
  <si>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</si>
  <si>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</si>
  <si>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</si>
  <si>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</si>
  <si>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</si>
  <si>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</si>
  <si>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</si>
  <si>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</si>
  <si>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</si>
  <si>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</si>
  <si>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</si>
  <si>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</si>
  <si>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</si>
  <si>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</si>
  <si>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</si>
  <si>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</si>
  <si>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</si>
  <si>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</si>
  <si>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</si>
  <si>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</si>
  <si>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</si>
  <si>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</si>
  <si>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</si>
  <si>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</si>
  <si>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</si>
  <si>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</si>
  <si>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</si>
  <si>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</si>
  <si>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</si>
  <si>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</si>
  <si>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</si>
  <si>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</si>
  <si>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</si>
  <si>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</si>
  <si>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</si>
  <si>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</si>
  <si>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</si>
  <si>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</si>
  <si>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</si>
  <si>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</si>
  <si>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</si>
  <si>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</si>
  <si>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</si>
  <si>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</si>
  <si>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</si>
  <si>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</si>
  <si>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</si>
  <si>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</si>
  <si>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</si>
  <si>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</si>
  <si>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</si>
  <si>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</si>
  <si>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</si>
  <si>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</si>
  <si>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</si>
  <si>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</si>
  <si>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</si>
  <si>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</si>
  <si>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</si>
  <si>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</si>
  <si>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</si>
  <si>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</si>
  <si>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</si>
  <si>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</si>
  <si>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</si>
  <si>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</si>
  <si>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</si>
  <si>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</si>
  <si>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</si>
  <si>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</si>
  <si>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</si>
  <si>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</si>
  <si>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</si>
  <si>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</si>
  <si>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</si>
  <si>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</si>
  <si>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</si>
  <si>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</si>
  <si>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</si>
  <si>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</si>
  <si>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</si>
  <si>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</si>
  <si>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</si>
  <si>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</si>
  <si>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</si>
  <si>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</si>
  <si>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</si>
  <si>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</si>
  <si>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</si>
  <si>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</si>
  <si>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</si>
  <si>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</si>
  <si>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</si>
  <si>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</si>
  <si>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</si>
  <si>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</si>
  <si>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</si>
  <si>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</si>
  <si>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</si>
  <si>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</si>
  <si>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</si>
  <si>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</si>
  <si>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</si>
  <si>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</si>
  <si>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</si>
  <si>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</si>
  <si>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</si>
  <si>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</si>
  <si>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</si>
  <si>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</si>
  <si>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</si>
  <si>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</si>
  <si>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</si>
  <si>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</si>
  <si>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</si>
  <si>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</si>
  <si>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</si>
  <si>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</si>
  <si>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</si>
  <si>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</si>
  <si>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</si>
  <si>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</si>
  <si>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</si>
  <si>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</si>
  <si>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</si>
  <si>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</si>
  <si>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</si>
  <si>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</si>
  <si>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</si>
  <si>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</si>
  <si>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</si>
  <si>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</si>
  <si>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</si>
  <si>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</si>
  <si>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</si>
  <si>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</si>
  <si>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</si>
  <si>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</si>
  <si>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</si>
  <si>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</si>
  <si>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</si>
  <si>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</si>
  <si>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</si>
  <si>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</si>
  <si>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</si>
  <si>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</si>
  <si>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</si>
  <si>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</si>
  <si>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</si>
  <si>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</si>
  <si>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</si>
  <si>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</si>
  <si>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</si>
  <si>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</si>
  <si>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</si>
  <si>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</si>
  <si>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</si>
  <si>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</si>
  <si>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</si>
  <si>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</si>
  <si>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</si>
  <si>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</si>
  <si>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</si>
  <si>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</si>
  <si>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</si>
  <si>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</si>
  <si>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</si>
  <si>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</si>
  <si>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</si>
  <si>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</si>
  <si>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</si>
  <si>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</si>
  <si>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</si>
  <si>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</si>
  <si>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</si>
  <si>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</si>
  <si>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</si>
  <si>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</si>
  <si>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</si>
  <si>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</si>
  <si>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</si>
  <si>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</si>
  <si>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</si>
  <si>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</si>
  <si>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</si>
  <si>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</si>
  <si>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</si>
  <si>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</si>
  <si>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</si>
  <si>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</si>
  <si>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</si>
  <si>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</si>
  <si>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</si>
  <si>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</si>
  <si>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</si>
  <si>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</si>
  <si>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</si>
  <si>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</si>
  <si>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</si>
  <si>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</si>
  <si>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</si>
  <si>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</si>
  <si>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</si>
  <si>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</si>
  <si>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</si>
  <si>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</si>
  <si>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</si>
  <si>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</si>
  <si>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</si>
  <si>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</si>
  <si>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</si>
  <si>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</si>
  <si>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</si>
  <si>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</si>
  <si>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</si>
  <si>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</si>
  <si>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</si>
  <si>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</si>
  <si>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</si>
  <si>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</si>
  <si>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</si>
  <si>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</si>
  <si>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</si>
  <si>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</si>
  <si>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</si>
  <si>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</si>
  <si>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</si>
  <si>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</si>
  <si>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</si>
  <si>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</si>
  <si>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</si>
  <si>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</si>
  <si>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</si>
  <si>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</si>
  <si>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</si>
  <si>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</si>
  <si>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</si>
  <si>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</si>
  <si>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</si>
  <si>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</si>
  <si>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</si>
  <si>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</si>
  <si>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</si>
  <si>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</si>
  <si>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</si>
  <si>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</si>
  <si>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</si>
  <si>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</si>
  <si>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</si>
  <si>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</si>
  <si>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</si>
  <si>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</si>
  <si>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</si>
  <si>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</si>
  <si>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</si>
  <si>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</si>
  <si>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</si>
  <si>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</si>
  <si>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</si>
  <si>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</si>
  <si>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</si>
  <si>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</si>
  <si>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</si>
  <si>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</si>
  <si>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</si>
  <si>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</si>
  <si>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</si>
  <si>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</si>
  <si>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</si>
  <si>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</si>
  <si>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</si>
  <si>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</si>
  <si>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</si>
  <si>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</si>
  <si>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</si>
  <si>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</si>
  <si>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</si>
  <si>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</si>
  <si>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</si>
  <si>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</si>
  <si>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</si>
  <si>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</si>
  <si>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</si>
  <si>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</si>
  <si>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</si>
  <si>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</si>
  <si>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</si>
  <si>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</si>
  <si>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</si>
  <si>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</si>
  <si>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</si>
  <si>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</si>
  <si>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</si>
  <si>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</si>
  <si>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</si>
  <si>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</si>
  <si>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</si>
  <si>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</si>
  <si>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</si>
  <si>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</si>
  <si>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</si>
  <si>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</si>
  <si>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</si>
  <si>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</si>
  <si>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</si>
  <si>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</si>
  <si>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</si>
  <si>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</si>
  <si>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</si>
  <si>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</si>
  <si>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</si>
  <si>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</si>
  <si>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</si>
  <si>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</si>
  <si>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</si>
  <si>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</si>
  <si>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</si>
  <si>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</si>
  <si>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</si>
  <si>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</si>
  <si>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</si>
  <si>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</si>
  <si>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</si>
  <si>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</si>
  <si>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</si>
  <si>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</si>
  <si>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</si>
  <si>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</si>
  <si>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</si>
  <si>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</si>
  <si>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</si>
  <si>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</si>
  <si>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</si>
  <si>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</si>
  <si>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</si>
  <si>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</si>
  <si>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</si>
  <si>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</si>
  <si>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</si>
  <si>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</si>
  <si>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</si>
  <si>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</si>
  <si>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</si>
  <si>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</si>
  <si>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</si>
  <si>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</si>
  <si>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</si>
  <si>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</si>
  <si>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</si>
  <si>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</si>
  <si>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</si>
  <si>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</si>
  <si>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</si>
  <si>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</si>
  <si>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</si>
  <si>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</si>
  <si>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</si>
  <si>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</si>
  <si>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</si>
  <si>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</si>
  <si>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</si>
  <si>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</si>
  <si>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</si>
  <si>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</si>
  <si>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</si>
  <si>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</si>
  <si>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</si>
  <si>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</si>
  <si>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</si>
  <si>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</si>
  <si>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</si>
  <si>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</si>
  <si>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</si>
  <si>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</si>
  <si>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</si>
  <si>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</si>
  <si>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</si>
  <si>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</si>
  <si>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</si>
  <si>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</si>
  <si>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</si>
  <si>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</si>
  <si>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</si>
  <si>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</si>
  <si>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</si>
  <si>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</si>
  <si>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</si>
  <si>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</si>
  <si>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</si>
  <si>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</si>
  <si>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</si>
  <si>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</si>
  <si>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</si>
  <si>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</si>
  <si>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</si>
  <si>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</si>
  <si>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</si>
  <si>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</si>
  <si>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</si>
  <si>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</si>
  <si>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</si>
  <si>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</si>
  <si>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</si>
  <si>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</si>
  <si>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</si>
  <si>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</si>
  <si>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</si>
  <si>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</si>
  <si>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</si>
  <si>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</si>
  <si>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</si>
  <si>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</si>
  <si>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</si>
  <si>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</si>
  <si>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</si>
  <si>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</si>
  <si>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</si>
  <si>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</si>
  <si>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</si>
  <si>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</si>
  <si>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</si>
  <si>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</si>
  <si>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</si>
  <si>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</si>
  <si>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</si>
  <si>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</si>
  <si>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</si>
  <si>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</si>
  <si>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</si>
  <si>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</si>
  <si>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</si>
  <si>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</si>
  <si>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</si>
  <si>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</si>
  <si>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</si>
  <si>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</si>
  <si>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</si>
  <si>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</si>
  <si>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</si>
  <si>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</si>
  <si>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</si>
  <si>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</si>
  <si>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</si>
  <si>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</si>
  <si>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</si>
  <si>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</si>
  <si>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</si>
  <si>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</si>
  <si>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</si>
  <si>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</si>
  <si>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</si>
  <si>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</si>
  <si>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</si>
  <si>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</si>
  <si>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</si>
  <si>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</si>
  <si>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</si>
  <si>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</si>
  <si>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</si>
  <si>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</si>
  <si>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</si>
  <si>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</si>
  <si>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</si>
  <si>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</si>
  <si>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</si>
  <si>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</si>
  <si>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</si>
  <si>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</si>
  <si>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</si>
  <si>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</si>
  <si>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</si>
  <si>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</si>
  <si>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</si>
  <si>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</si>
  <si>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</si>
  <si>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</si>
  <si>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</si>
  <si>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</si>
  <si>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</si>
  <si>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</si>
  <si>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</si>
  <si>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</si>
  <si>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</si>
  <si>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</si>
  <si>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</si>
  <si>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</si>
  <si>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</si>
  <si>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</si>
  <si>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</si>
  <si>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</si>
  <si>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</si>
  <si>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</si>
  <si>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</si>
  <si>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</si>
  <si>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</si>
  <si>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</si>
  <si>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</si>
  <si>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</si>
  <si>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</si>
  <si>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</si>
  <si>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</si>
  <si>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</si>
  <si>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</si>
  <si>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</si>
  <si>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</si>
  <si>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</si>
  <si>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</si>
  <si>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</si>
  <si>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</si>
  <si>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</si>
  <si>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</si>
  <si>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</si>
  <si>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</si>
  <si>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</si>
  <si>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</si>
  <si>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</si>
  <si>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</si>
  <si>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</si>
  <si>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</si>
  <si>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</si>
  <si>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</si>
  <si>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</si>
  <si>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</si>
  <si>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</si>
  <si>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</si>
  <si>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</si>
  <si>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</si>
  <si>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</si>
  <si>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</si>
  <si>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</si>
  <si>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</si>
  <si>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</si>
  <si>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</si>
  <si>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</si>
  <si>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</si>
  <si>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</si>
  <si>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</si>
  <si>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</si>
  <si>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</si>
  <si>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</si>
  <si>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</si>
  <si>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</si>
  <si>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</si>
  <si>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</si>
  <si>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</si>
  <si>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</si>
  <si>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</si>
  <si>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</si>
  <si>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</si>
  <si>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</si>
  <si>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</si>
  <si>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</si>
  <si>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</si>
  <si>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</si>
  <si>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</si>
  <si>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</si>
  <si>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</si>
  <si>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</si>
  <si>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</si>
  <si>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</si>
  <si>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</si>
  <si>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</si>
  <si>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</si>
  <si>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</si>
  <si>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</si>
  <si>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</si>
  <si>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</si>
  <si>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</si>
  <si>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</si>
  <si>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</si>
  <si>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</si>
  <si>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</si>
  <si>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</si>
  <si>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</si>
  <si>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</si>
  <si>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</si>
  <si>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</si>
  <si>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</si>
  <si>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</si>
  <si>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</si>
  <si>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</si>
  <si>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</si>
  <si>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</si>
  <si>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</si>
  <si>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</si>
  <si>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</si>
  <si>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</si>
  <si>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</si>
  <si>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</si>
  <si>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</si>
  <si>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</si>
  <si>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</si>
  <si>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</si>
  <si>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</si>
  <si>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</si>
  <si>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</si>
  <si>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</si>
  <si>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</si>
  <si>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</si>
  <si>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</si>
  <si>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</si>
  <si>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</si>
  <si>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</si>
  <si>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</si>
  <si>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</si>
  <si>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</si>
  <si>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</si>
  <si>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</si>
  <si>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</si>
  <si>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</si>
  <si>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</si>
  <si>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</si>
  <si>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</si>
  <si>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</si>
  <si>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</si>
  <si>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</si>
  <si>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</si>
  <si>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</si>
  <si>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</si>
  <si>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</si>
  <si>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</si>
  <si>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</si>
  <si>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</si>
  <si>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</si>
  <si>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</si>
  <si>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</si>
  <si>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</si>
  <si>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</si>
  <si>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</si>
  <si>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</si>
  <si>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</si>
  <si>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</si>
  <si>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</si>
  <si>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</si>
  <si>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</si>
  <si>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</si>
  <si>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</si>
  <si>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</si>
  <si>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</si>
  <si>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</si>
  <si>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</si>
  <si>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</si>
  <si>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</si>
  <si>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</si>
  <si>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</si>
  <si>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</si>
  <si>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</si>
  <si>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</si>
  <si>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</si>
  <si>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</si>
  <si>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</si>
  <si>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</si>
  <si>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</si>
  <si>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</si>
  <si>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</si>
  <si>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</si>
  <si>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</si>
  <si>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</si>
  <si>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</si>
  <si>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</si>
  <si>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</si>
  <si>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</si>
  <si>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</si>
  <si>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</si>
  <si>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</si>
  <si>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</si>
  <si>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</si>
  <si>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</si>
  <si>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</si>
  <si>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</si>
  <si>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</si>
  <si>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</si>
  <si>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</si>
  <si>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</si>
  <si>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</si>
  <si>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</si>
  <si>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</si>
  <si>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</si>
  <si>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</si>
  <si>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</si>
  <si>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</si>
  <si>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</si>
  <si>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</si>
  <si>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</si>
  <si>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</si>
  <si>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</si>
  <si>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</si>
  <si>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</si>
  <si>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</si>
  <si>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</si>
  <si>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</si>
  <si>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</si>
  <si>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</si>
  <si>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</si>
  <si>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</si>
  <si>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</si>
  <si>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</si>
  <si>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</si>
  <si>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</si>
  <si>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</si>
  <si>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</si>
  <si>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</si>
  <si>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</si>
  <si>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</si>
  <si>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</si>
  <si>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</si>
  <si>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</si>
  <si>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</si>
  <si>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</si>
  <si>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</si>
  <si>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</si>
  <si>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</si>
  <si>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</si>
  <si>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</si>
  <si>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</si>
  <si>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</si>
  <si>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</si>
  <si>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</si>
  <si>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</si>
  <si>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</si>
  <si>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</si>
  <si>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</si>
  <si>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</si>
  <si>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</si>
  <si>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</si>
  <si>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</si>
  <si>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</si>
  <si>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</si>
  <si>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</si>
  <si>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</si>
  <si>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</si>
  <si>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</si>
  <si>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</si>
  <si>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</si>
  <si>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</si>
  <si>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</si>
  <si>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</si>
  <si>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</si>
  <si>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</si>
  <si>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</si>
  <si>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</si>
  <si>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</si>
  <si>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</si>
  <si>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</si>
  <si>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</si>
  <si>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</si>
  <si>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</si>
  <si>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</si>
  <si>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</si>
  <si>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</si>
  <si>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</si>
  <si>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</si>
  <si>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</si>
  <si>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</si>
  <si>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</si>
  <si>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</si>
  <si>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</si>
  <si>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</si>
  <si>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</si>
  <si>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</si>
  <si>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</si>
  <si>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</si>
  <si>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</si>
  <si>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</si>
  <si>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</si>
  <si>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</si>
  <si>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</si>
  <si>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</si>
  <si>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</si>
  <si>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</si>
  <si>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</si>
  <si>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</si>
  <si>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</si>
  <si>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</si>
  <si>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</si>
  <si>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</si>
  <si>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</si>
  <si>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</si>
  <si>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</si>
  <si>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</si>
  <si>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</si>
  <si>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</si>
  <si>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</si>
  <si>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</si>
  <si>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</si>
  <si>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</si>
  <si>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</si>
  <si>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</si>
  <si>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</si>
  <si>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</si>
  <si>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</si>
  <si>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</si>
  <si>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</si>
  <si>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</si>
  <si>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</si>
  <si>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</si>
  <si>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</si>
  <si>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</si>
  <si>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</si>
  <si>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</si>
  <si>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</si>
  <si>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</si>
  <si>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</si>
  <si>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</si>
  <si>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</si>
  <si>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</si>
  <si>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</si>
  <si>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</si>
  <si>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</si>
  <si>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</si>
  <si>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</si>
  <si>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</si>
  <si>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</si>
  <si>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</si>
  <si>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</si>
  <si>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</si>
  <si>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</si>
  <si>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</si>
  <si>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</si>
  <si>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</si>
  <si>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</si>
  <si>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</si>
  <si>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</si>
  <si>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</si>
  <si>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</si>
  <si>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</si>
  <si>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</si>
  <si>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</si>
  <si>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</si>
  <si>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</si>
  <si>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</si>
  <si>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</si>
  <si>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</si>
  <si>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</si>
  <si>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</si>
  <si>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</si>
  <si>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</si>
  <si>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</si>
  <si>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</si>
  <si>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</si>
  <si>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</si>
  <si>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</si>
  <si>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</si>
  <si>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</si>
  <si>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</si>
  <si>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</si>
  <si>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</si>
  <si>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</si>
  <si>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</si>
  <si>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</si>
  <si>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</si>
  <si>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</si>
  <si>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</si>
  <si>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</si>
  <si>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</si>
  <si>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</si>
  <si>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</si>
  <si>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</si>
  <si>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</si>
  <si>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</si>
  <si>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</si>
  <si>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</si>
  <si>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</si>
  <si>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</si>
  <si>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</si>
  <si>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</si>
  <si>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</si>
  <si>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</si>
  <si>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</si>
  <si>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</si>
  <si>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</si>
  <si>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</si>
  <si>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</si>
  <si>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</si>
  <si>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</si>
  <si>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</si>
  <si>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</si>
  <si>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</si>
  <si>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</si>
  <si>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</si>
  <si>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</si>
  <si>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</si>
  <si>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</si>
  <si>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</si>
  <si>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</si>
  <si>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</si>
  <si>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</si>
  <si>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</si>
  <si>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</si>
  <si>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</si>
  <si>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</si>
  <si>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</si>
  <si>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</si>
  <si>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</si>
  <si>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</si>
  <si>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</si>
  <si>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</si>
  <si>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</si>
  <si>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</si>
  <si>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</si>
  <si>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</si>
  <si>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</si>
  <si>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</si>
  <si>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</si>
  <si>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</si>
  <si>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</si>
  <si>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</si>
  <si>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</si>
  <si>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</si>
  <si>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</si>
  <si>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</si>
  <si>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</si>
  <si>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</si>
  <si>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</si>
  <si>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</si>
  <si>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</si>
  <si>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</si>
  <si>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</si>
  <si>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</si>
  <si>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</si>
  <si>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</si>
  <si>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</si>
  <si>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</si>
  <si>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</si>
  <si>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</si>
  <si>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</si>
  <si>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</si>
  <si>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</si>
  <si>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</si>
  <si>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</si>
  <si>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</si>
  <si>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</si>
  <si>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</si>
  <si>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</si>
  <si>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</si>
  <si>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</si>
  <si>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</si>
  <si>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</si>
  <si>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</si>
  <si>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</si>
  <si>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</si>
  <si>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</si>
  <si>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</si>
  <si>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</si>
  <si>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</si>
  <si>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</si>
  <si>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</si>
  <si>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</si>
  <si>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</si>
  <si>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</si>
  <si>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</si>
  <si>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</si>
  <si>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</si>
  <si>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</si>
  <si>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</si>
  <si>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</si>
  <si>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</si>
  <si>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</si>
  <si>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</si>
  <si>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</si>
  <si>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</si>
  <si>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</si>
  <si>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</si>
  <si>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</si>
  <si>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</si>
  <si>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</si>
  <si>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</si>
  <si>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</si>
  <si>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</si>
  <si>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</si>
  <si>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</si>
  <si>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</si>
  <si>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</si>
  <si>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</si>
  <si>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</si>
  <si>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</si>
  <si>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</si>
  <si>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</si>
  <si>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</si>
  <si>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</si>
  <si>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</si>
  <si>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</si>
  <si>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</si>
  <si>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</si>
  <si>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</si>
  <si>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</si>
  <si>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</si>
  <si>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</si>
  <si>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</si>
  <si>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</si>
  <si>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</si>
  <si>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</si>
  <si>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</si>
  <si>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</si>
  <si>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</si>
  <si>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</si>
  <si>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</si>
  <si>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</si>
  <si>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</si>
  <si>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</si>
  <si>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</si>
  <si>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</si>
  <si>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</si>
  <si>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</si>
  <si>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</si>
  <si>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</si>
  <si>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</si>
  <si>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</si>
  <si>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</si>
  <si>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</si>
  <si>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</si>
  <si>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</si>
  <si>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</si>
  <si>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</si>
  <si>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</si>
  <si>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</si>
  <si>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</si>
  <si>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</si>
  <si>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</si>
  <si>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</si>
  <si>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</si>
  <si>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</si>
  <si>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</si>
  <si>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</si>
  <si>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</si>
  <si>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</si>
  <si>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</si>
  <si>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</si>
  <si>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</si>
  <si>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</si>
  <si>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</si>
  <si>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</si>
  <si>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</si>
  <si>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</si>
  <si>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</si>
  <si>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</si>
  <si>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</si>
  <si>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</si>
  <si>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</si>
  <si>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</si>
  <si>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</si>
  <si>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</si>
  <si>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</si>
  <si>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</si>
  <si>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</si>
  <si>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</si>
  <si>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</si>
  <si>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</si>
  <si>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</si>
  <si>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</si>
  <si>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</si>
  <si>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</si>
  <si>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</si>
  <si>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</si>
  <si>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</si>
  <si>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</si>
  <si>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</si>
  <si>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</si>
  <si>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</si>
  <si>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</si>
  <si>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</si>
  <si>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</si>
  <si>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</si>
  <si>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</si>
  <si>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</si>
  <si>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</si>
  <si>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</si>
  <si>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</si>
  <si>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</si>
  <si>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</si>
  <si>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</si>
  <si>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</si>
  <si>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</si>
  <si>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</si>
  <si>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</si>
  <si>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</si>
  <si>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</si>
  <si>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</si>
  <si>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</si>
  <si>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</si>
  <si>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</si>
  <si>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</si>
  <si>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</si>
  <si>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</si>
  <si>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</si>
  <si>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</si>
  <si>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</si>
  <si>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</si>
  <si>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</si>
  <si>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</si>
  <si>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</si>
  <si>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</si>
  <si>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</si>
  <si>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</si>
  <si>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</si>
  <si>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</si>
  <si>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</si>
  <si>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</si>
  <si>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</si>
  <si>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</si>
  <si>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</si>
  <si>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</si>
  <si>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</si>
  <si>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</si>
  <si>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</si>
  <si>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</si>
  <si>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</si>
  <si>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</si>
  <si>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</si>
  <si>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</si>
  <si>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</si>
  <si>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</si>
  <si>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</si>
  <si>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</si>
  <si>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</si>
  <si>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</si>
  <si>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</si>
  <si>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</si>
  <si>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</si>
  <si>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</si>
  <si>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</si>
  <si>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</si>
  <si>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</si>
  <si>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</si>
  <si>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</si>
  <si>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</si>
  <si>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</si>
  <si>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</si>
  <si>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</si>
  <si>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</si>
  <si>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</si>
  <si>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</si>
  <si>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</si>
  <si>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</si>
  <si>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</si>
  <si>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</si>
  <si>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</si>
  <si>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</si>
  <si>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</si>
  <si>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</si>
  <si>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</si>
  <si>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</si>
  <si>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</si>
  <si>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</si>
  <si>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</si>
  <si>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</si>
  <si>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</si>
  <si>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</si>
  <si>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</si>
  <si>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</si>
  <si>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</si>
  <si>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</si>
  <si>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</si>
  <si>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</si>
  <si>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</si>
  <si>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</si>
  <si>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</si>
  <si>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</si>
  <si>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</si>
  <si>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</si>
  <si>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</si>
  <si>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</si>
  <si>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</si>
  <si>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</si>
  <si>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</si>
  <si>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</si>
  <si>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</si>
  <si>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</si>
  <si>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</si>
  <si>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</si>
  <si>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</si>
  <si>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</si>
  <si>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</si>
  <si>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</si>
  <si>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</si>
  <si>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</si>
  <si>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</si>
  <si>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</si>
  <si>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</si>
  <si>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</si>
  <si>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</si>
  <si>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</si>
  <si>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</si>
  <si>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</si>
  <si>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</si>
  <si>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</si>
  <si>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</si>
  <si>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</si>
  <si>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</si>
  <si>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</si>
  <si>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</si>
  <si>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</si>
  <si>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</si>
  <si>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</si>
  <si>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</si>
  <si>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</si>
  <si>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</si>
  <si>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</si>
  <si>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</si>
  <si>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</si>
  <si>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</si>
  <si>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</si>
  <si>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</si>
  <si>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</si>
  <si>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</si>
  <si>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</si>
  <si>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</si>
  <si>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</si>
  <si>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</si>
  <si>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</si>
  <si>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</si>
  <si>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</si>
  <si>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</si>
  <si>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</si>
  <si>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</si>
  <si>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</si>
  <si>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</si>
  <si>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</si>
  <si>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</si>
  <si>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</si>
  <si>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</si>
  <si>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</si>
  <si>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</si>
  <si>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</si>
  <si>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</si>
  <si>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</si>
  <si>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</si>
  <si>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</si>
  <si>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</si>
  <si>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</si>
  <si>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</si>
  <si>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</si>
  <si>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</si>
  <si>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</si>
  <si>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</si>
  <si>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</si>
  <si>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</si>
  <si>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</si>
  <si>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</si>
  <si>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</si>
  <si>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</si>
  <si>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</si>
  <si>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</si>
  <si>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</si>
  <si>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</si>
  <si>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</si>
  <si>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</si>
  <si>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</si>
  <si>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</si>
  <si>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</si>
  <si>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</si>
  <si>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</si>
  <si>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</si>
  <si>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</si>
  <si>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</si>
  <si>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</si>
  <si>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</si>
  <si>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</si>
  <si>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</si>
  <si>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</si>
  <si>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</si>
  <si>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</si>
  <si>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</si>
  <si>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</si>
  <si>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</si>
  <si>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</si>
  <si>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</si>
  <si>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</si>
  <si>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</si>
  <si>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</si>
  <si>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</si>
  <si>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</si>
  <si>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</si>
  <si>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</si>
  <si>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</si>
  <si>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</si>
  <si>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</si>
  <si>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</si>
  <si>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</si>
  <si>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</si>
  <si>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</si>
  <si>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</si>
  <si>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</si>
  <si>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</si>
  <si>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</si>
  <si>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</si>
  <si>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</si>
  <si>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</si>
  <si>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</si>
  <si>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</si>
  <si>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</si>
  <si>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</si>
  <si>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</si>
  <si>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</si>
  <si>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</si>
  <si>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</si>
  <si>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</si>
  <si>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</si>
  <si>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</si>
  <si>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</si>
  <si>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</si>
  <si>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</si>
  <si>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</si>
  <si>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</si>
  <si>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</si>
  <si>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</si>
  <si>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</si>
  <si>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</si>
  <si>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</si>
  <si>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</si>
  <si>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</si>
  <si>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</si>
  <si>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</si>
  <si>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</si>
  <si>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</si>
  <si>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</si>
  <si>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</si>
  <si>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</si>
  <si>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</si>
  <si>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</si>
  <si>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</si>
  <si>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</si>
  <si>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</si>
  <si>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</si>
  <si>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</si>
  <si>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</si>
  <si>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</si>
  <si>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</si>
  <si>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</si>
  <si>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</si>
  <si>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</si>
  <si>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</si>
  <si>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</si>
  <si>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</si>
  <si>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</si>
  <si>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</si>
  <si>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</si>
  <si>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</si>
  <si>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</si>
  <si>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</si>
  <si>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</si>
  <si>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</si>
  <si>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</si>
  <si>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</si>
  <si>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</si>
  <si>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</si>
  <si>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</si>
  <si>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</si>
  <si>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</si>
  <si>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</si>
  <si>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</si>
  <si>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</si>
  <si>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</si>
  <si>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</si>
  <si>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</si>
  <si>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</si>
  <si>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</si>
  <si>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</si>
  <si>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</si>
  <si>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</si>
  <si>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</si>
  <si>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</si>
  <si>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</si>
  <si>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</si>
  <si>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</si>
  <si>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</si>
  <si>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</si>
  <si>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</si>
  <si>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</si>
  <si>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</si>
  <si>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</si>
  <si>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</si>
  <si>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</si>
  <si>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</si>
  <si>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</si>
  <si>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</si>
  <si>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</si>
  <si>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</si>
  <si>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</si>
  <si>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</si>
  <si>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</si>
  <si>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</si>
  <si>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</si>
  <si>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</si>
  <si>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</si>
  <si>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</si>
  <si>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</si>
  <si>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</si>
  <si>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</si>
  <si>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</si>
  <si>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</si>
  <si>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</si>
  <si>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</si>
  <si>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</si>
  <si>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</si>
  <si>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</si>
  <si>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</si>
  <si>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</si>
  <si>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</si>
  <si>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</si>
  <si>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</si>
  <si>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</si>
  <si>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</si>
  <si>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</si>
  <si>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</si>
  <si>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</si>
  <si>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</si>
  <si>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</si>
  <si>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</si>
  <si>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</si>
  <si>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</si>
  <si>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</si>
  <si>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</si>
  <si>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</si>
  <si>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</si>
  <si>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</si>
  <si>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</si>
  <si>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</si>
  <si>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</si>
  <si>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</si>
  <si>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</si>
  <si>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</si>
  <si>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</si>
  <si>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</si>
  <si>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</si>
  <si>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</si>
  <si>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</si>
  <si>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</si>
  <si>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</si>
  <si>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</si>
  <si>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</si>
  <si>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</si>
  <si>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</si>
  <si>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</si>
  <si>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</si>
  <si>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</si>
  <si>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</si>
  <si>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</si>
  <si>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</si>
  <si>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</si>
  <si>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</si>
  <si>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</si>
  <si>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</si>
  <si>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</si>
  <si>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</si>
  <si>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</si>
  <si>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</si>
  <si>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</si>
  <si>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</si>
  <si>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</si>
  <si>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</si>
  <si>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</si>
  <si>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</si>
  <si>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</si>
  <si>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</si>
  <si>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</si>
  <si>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</si>
  <si>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</si>
  <si>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</si>
  <si>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</si>
  <si>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</si>
  <si>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</si>
  <si>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</si>
  <si>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</si>
  <si>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</si>
  <si>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</si>
  <si>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</si>
  <si>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</si>
  <si>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</si>
  <si>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</si>
  <si>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</si>
  <si>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</si>
  <si>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</si>
  <si>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</si>
  <si>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</si>
  <si>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</si>
  <si>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</si>
  <si>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</si>
  <si>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</si>
  <si>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</si>
  <si>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</si>
  <si>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</si>
  <si>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</si>
  <si>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</si>
  <si>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</si>
  <si>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</si>
  <si>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</si>
  <si>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</si>
  <si>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</si>
  <si>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</si>
  <si>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</si>
  <si>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</si>
  <si>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</si>
  <si>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</si>
  <si>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</si>
  <si>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</si>
  <si>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</si>
  <si>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</si>
  <si>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</si>
  <si>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</si>
  <si>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</si>
  <si>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</si>
  <si>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</si>
  <si>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</si>
  <si>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</si>
  <si>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</si>
  <si>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</si>
  <si>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</si>
  <si>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</si>
  <si>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</si>
  <si>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</si>
  <si>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</si>
  <si>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</si>
  <si>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</si>
  <si>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</si>
  <si>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</si>
  <si>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</si>
  <si>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</si>
  <si>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</si>
  <si>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</si>
  <si>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</si>
  <si>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</si>
  <si>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</si>
  <si>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</si>
  <si>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</si>
  <si>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</si>
  <si>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</si>
  <si>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</si>
  <si>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</si>
  <si>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</si>
  <si>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</si>
  <si>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</si>
  <si>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</si>
  <si>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</si>
  <si>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</si>
  <si>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</si>
  <si>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</si>
  <si>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</si>
  <si>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</si>
  <si>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</si>
  <si>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</si>
  <si>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</si>
  <si>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</si>
  <si>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</si>
  <si>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</si>
  <si>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</si>
  <si>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</si>
  <si>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</si>
  <si>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</si>
  <si>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</si>
  <si>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</si>
  <si>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</si>
  <si>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</si>
  <si>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</si>
  <si>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</si>
  <si>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</si>
  <si>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</si>
  <si>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</si>
  <si>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</si>
  <si>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</si>
  <si>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</si>
  <si>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</si>
  <si>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</si>
  <si>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</si>
  <si>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</si>
  <si>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</si>
  <si>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</si>
  <si>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</si>
  <si>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</si>
  <si>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</si>
  <si>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</si>
  <si>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</si>
  <si>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</si>
  <si>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</si>
  <si>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</si>
  <si>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</si>
  <si>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</si>
  <si>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</si>
  <si>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</si>
  <si>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</si>
  <si>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</si>
  <si>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</si>
  <si>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</si>
  <si>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</si>
  <si>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</si>
  <si>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</si>
  <si>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</si>
  <si>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</si>
  <si>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</si>
  <si>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</si>
  <si>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</si>
  <si>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</si>
  <si>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</si>
  <si>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</si>
  <si>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</si>
  <si>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</si>
  <si>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</si>
  <si>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</si>
  <si>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</si>
  <si>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</si>
  <si>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</si>
  <si>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</si>
  <si>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</si>
  <si>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</si>
  <si>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</si>
  <si>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</si>
  <si>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</si>
  <si>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</si>
  <si>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</si>
  <si>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</si>
  <si>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</si>
  <si>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</si>
  <si>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</si>
  <si>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</si>
  <si>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</si>
  <si>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</si>
  <si>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</si>
  <si>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</si>
  <si>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</si>
  <si>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</si>
  <si>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</si>
  <si>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</si>
  <si>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</si>
  <si>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</si>
  <si>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</si>
  <si>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</si>
  <si>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</si>
  <si>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</si>
  <si>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</si>
  <si>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</si>
  <si>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</si>
  <si>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</si>
  <si>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</si>
  <si>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</si>
  <si>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</si>
  <si>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</si>
  <si>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</si>
  <si>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</si>
  <si>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</si>
  <si>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</si>
  <si>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</si>
  <si>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</si>
  <si>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</si>
  <si>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</si>
  <si>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</si>
  <si>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</si>
  <si>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</si>
  <si>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</si>
  <si>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</si>
  <si>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</si>
  <si>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</si>
  <si>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</si>
  <si>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</si>
  <si>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</si>
  <si>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</si>
  <si>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</si>
  <si>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</si>
  <si>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</si>
  <si>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</si>
  <si>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</si>
  <si>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</si>
  <si>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</si>
  <si>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</si>
  <si>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</si>
  <si>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</si>
  <si>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</si>
  <si>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</si>
  <si>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</si>
  <si>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</si>
  <si>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</si>
  <si>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</si>
  <si>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</si>
  <si>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</si>
  <si>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</si>
  <si>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</si>
  <si>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</si>
  <si>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</si>
  <si>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</si>
  <si>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</si>
  <si>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</si>
  <si>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</si>
  <si>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</si>
  <si>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</si>
  <si>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</si>
  <si>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</si>
  <si>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</si>
  <si>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</si>
  <si>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</si>
  <si>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</si>
  <si>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</si>
  <si>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</si>
  <si>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</si>
  <si>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</si>
  <si>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</si>
  <si>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</si>
  <si>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</si>
  <si>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</si>
  <si>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</si>
  <si>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</si>
  <si>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</si>
  <si>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</si>
  <si>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</si>
  <si>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</si>
  <si>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</si>
  <si>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</si>
  <si>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</si>
  <si>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</si>
  <si>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</si>
  <si>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</si>
  <si>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</si>
  <si>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</si>
  <si>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</si>
  <si>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</si>
  <si>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</si>
  <si>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</si>
  <si>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</si>
  <si>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</si>
  <si>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</si>
  <si>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</si>
  <si>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</si>
  <si>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</si>
  <si>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</si>
  <si>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</si>
  <si>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</si>
  <si>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</si>
  <si>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</si>
  <si>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</si>
  <si>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</si>
  <si>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</si>
  <si>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</si>
  <si>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</si>
  <si>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</si>
  <si>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</si>
  <si>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</si>
  <si>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</si>
  <si>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</si>
  <si>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</si>
  <si>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</si>
  <si>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</si>
  <si>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</si>
  <si>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</si>
  <si>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</si>
  <si>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</si>
  <si>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</si>
  <si>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</si>
  <si>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</si>
  <si>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</si>
  <si>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</si>
  <si>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</si>
  <si>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</si>
  <si>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</si>
  <si>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</si>
  <si>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</si>
  <si>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</si>
  <si>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</si>
  <si>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</si>
  <si>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</si>
  <si>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</si>
  <si>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</si>
  <si>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</si>
  <si>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</si>
  <si>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</si>
  <si>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</si>
  <si>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</si>
  <si>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</si>
  <si>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</si>
  <si>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</si>
  <si>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</si>
  <si>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</si>
  <si>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</si>
  <si>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</si>
  <si>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</si>
  <si>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</si>
  <si>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</si>
  <si>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</si>
  <si>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</si>
  <si>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</si>
  <si>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</si>
  <si>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</si>
  <si>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</si>
  <si>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</si>
  <si>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</si>
  <si>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</si>
  <si>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</si>
  <si>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</si>
  <si>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</si>
  <si>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</si>
  <si>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</si>
  <si>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</si>
  <si>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</si>
  <si>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</si>
  <si>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</si>
  <si>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</si>
  <si>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</si>
  <si>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</si>
  <si>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</si>
  <si>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</si>
  <si>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</si>
  <si>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</si>
  <si>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</si>
  <si>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</si>
  <si>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</si>
  <si>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</si>
  <si>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</si>
  <si>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</si>
  <si>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</si>
  <si>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</si>
  <si>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</si>
  <si>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</si>
  <si>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</si>
  <si>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</si>
  <si>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</si>
  <si>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</si>
  <si>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</si>
  <si>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</si>
  <si>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</si>
  <si>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</si>
  <si>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</si>
  <si>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</si>
  <si>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</si>
  <si>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</si>
  <si>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</si>
  <si>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</si>
  <si>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</si>
  <si>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</si>
  <si>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</si>
  <si>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</si>
  <si>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</si>
  <si>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</si>
  <si>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</si>
  <si>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</si>
  <si>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</si>
  <si>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</si>
  <si>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</si>
  <si>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</si>
  <si>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</si>
  <si>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</si>
  <si>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</si>
  <si>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</si>
  <si>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</si>
  <si>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</si>
  <si>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</si>
  <si>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</si>
  <si>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</si>
  <si>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</si>
  <si>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</si>
  <si>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</si>
  <si>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</si>
  <si>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</si>
  <si>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</si>
  <si>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</si>
  <si>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</si>
  <si>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</si>
  <si>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</si>
  <si>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</si>
  <si>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</si>
  <si>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</si>
  <si>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</si>
  <si>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</si>
  <si>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</si>
  <si>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</si>
  <si>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</si>
  <si>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</si>
  <si>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</si>
  <si>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</si>
  <si>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</si>
  <si>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</si>
  <si>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</si>
  <si>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</si>
  <si>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</si>
  <si>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</si>
  <si>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</si>
  <si>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</si>
  <si>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</si>
  <si>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</si>
  <si>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</si>
  <si>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</si>
  <si>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</si>
  <si>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</si>
  <si>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</si>
  <si>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</si>
  <si>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</si>
  <si>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</si>
  <si>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</si>
  <si>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</si>
  <si>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</si>
  <si>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</si>
  <si>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</si>
  <si>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</si>
  <si>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</si>
  <si>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</si>
  <si>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</si>
  <si>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</si>
  <si>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</si>
  <si>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</si>
  <si>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</si>
  <si>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</si>
  <si>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</si>
  <si>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</si>
  <si>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</si>
  <si>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</si>
  <si>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</si>
  <si>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</si>
  <si>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</si>
  <si>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</si>
  <si>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</si>
  <si>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</si>
  <si>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</si>
  <si>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</si>
  <si>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</si>
  <si>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</si>
  <si>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</si>
  <si>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</si>
  <si>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</si>
  <si>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</si>
  <si>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</si>
  <si>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</si>
  <si>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</si>
  <si>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</si>
  <si>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</si>
  <si>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</si>
  <si>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</si>
  <si>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</si>
  <si>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</si>
  <si>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</si>
  <si>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</si>
  <si>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</si>
  <si>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</si>
  <si>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</si>
  <si>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</si>
  <si>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</si>
  <si>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</si>
  <si>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</si>
  <si>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</si>
  <si>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</si>
  <si>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</si>
  <si>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</si>
  <si>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</si>
  <si>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</si>
  <si>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</si>
  <si>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</si>
  <si>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</si>
  <si>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</si>
  <si>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</si>
  <si>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</si>
  <si>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</si>
  <si>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</si>
  <si>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</si>
  <si>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</si>
  <si>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</si>
  <si>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</si>
  <si>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</si>
  <si>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</si>
  <si>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</si>
  <si>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</si>
  <si>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</si>
  <si>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</si>
  <si>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</si>
  <si>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</si>
  <si>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</si>
  <si>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</si>
  <si>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</si>
  <si>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</si>
  <si>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</si>
  <si>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</si>
  <si>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</si>
  <si>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</si>
  <si>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</si>
  <si>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</si>
  <si>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</si>
  <si>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</si>
  <si>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</si>
  <si>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</si>
  <si>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</si>
  <si>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</si>
  <si>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</si>
  <si>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</si>
  <si>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</si>
  <si>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</si>
  <si>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</si>
  <si>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</si>
  <si>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</si>
  <si>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</si>
  <si>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</si>
  <si>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</si>
  <si>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</si>
  <si>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</si>
  <si>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</si>
  <si>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</si>
  <si>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</si>
  <si>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</si>
  <si>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</si>
  <si>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</si>
  <si>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</si>
  <si>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</si>
  <si>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</si>
  <si>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</si>
  <si>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</si>
  <si>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</si>
  <si>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</si>
  <si>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</si>
  <si>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</si>
  <si>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</si>
  <si>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</si>
  <si>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</si>
  <si>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</si>
  <si>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</si>
  <si>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</si>
  <si>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</si>
  <si>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</si>
  <si>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</si>
  <si>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</si>
  <si>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</si>
  <si>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</si>
  <si>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</si>
  <si>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</si>
  <si>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</si>
  <si>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</si>
  <si>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</si>
  <si>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</si>
  <si>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</si>
  <si>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</si>
  <si>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</si>
  <si>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</si>
  <si>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</si>
  <si>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</si>
  <si>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</si>
  <si>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</si>
  <si>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</si>
  <si>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</si>
  <si>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</si>
  <si>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</si>
  <si>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</si>
  <si>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</si>
  <si>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</si>
  <si>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</si>
  <si>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</si>
  <si>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</si>
  <si>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</si>
  <si>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</si>
  <si>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</si>
  <si>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</si>
  <si>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</si>
  <si>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</si>
  <si>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</si>
  <si>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</si>
  <si>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</si>
  <si>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</si>
  <si>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</si>
  <si>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</si>
  <si>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</si>
  <si>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</si>
  <si>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</si>
  <si>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</si>
  <si>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</si>
  <si>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</si>
  <si>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</si>
  <si>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</si>
  <si>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</si>
  <si>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</si>
  <si>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</si>
  <si>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</si>
  <si>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</si>
  <si>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</si>
  <si>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</si>
  <si>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</si>
  <si>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</si>
  <si>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</si>
  <si>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</si>
  <si>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</si>
  <si>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</si>
  <si>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</si>
  <si>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</si>
  <si>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</si>
  <si>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</si>
  <si>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</si>
  <si>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</si>
  <si>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</si>
  <si>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</si>
  <si>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</si>
  <si>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</si>
  <si>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</si>
  <si>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</si>
  <si>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</si>
  <si>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</si>
  <si>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</si>
  <si>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</si>
  <si>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</si>
  <si>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</si>
  <si>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</si>
  <si>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</si>
  <si>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</si>
  <si>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</si>
  <si>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</si>
  <si>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</si>
  <si>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</si>
  <si>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</si>
  <si>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</si>
  <si>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</si>
  <si>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</si>
  <si>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</si>
  <si>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</si>
  <si>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</si>
  <si>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</si>
  <si>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</si>
  <si>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</si>
  <si>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</si>
  <si>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</si>
  <si>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</si>
  <si>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</si>
  <si>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</si>
  <si>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</si>
  <si>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</si>
  <si>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</si>
  <si>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</si>
  <si>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</si>
  <si>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</si>
  <si>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</si>
  <si>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</si>
  <si>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</si>
  <si>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</si>
  <si>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</si>
  <si>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</si>
  <si>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</si>
  <si>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</si>
  <si>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</si>
  <si>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</si>
  <si>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</si>
  <si>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</si>
  <si>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</si>
  <si>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</si>
  <si>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</si>
  <si>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</si>
  <si>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</si>
  <si>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</si>
  <si>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</si>
  <si>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</si>
  <si>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</si>
  <si>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</si>
  <si>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</si>
  <si>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</si>
  <si>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</si>
  <si>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</si>
  <si>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</si>
  <si>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</si>
  <si>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</si>
  <si>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</si>
  <si>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</si>
  <si>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</si>
  <si>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</si>
  <si>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</si>
  <si>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</si>
  <si>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</si>
  <si>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</si>
  <si>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</si>
  <si>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</si>
  <si>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</si>
  <si>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</si>
  <si>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</si>
  <si>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</si>
  <si>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</si>
  <si>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</si>
  <si>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</si>
  <si>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</si>
  <si>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</si>
  <si>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</si>
  <si>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</si>
  <si>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</si>
  <si>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</si>
  <si>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</si>
  <si>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</si>
  <si>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</si>
  <si>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</si>
  <si>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</si>
  <si>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</si>
  <si>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</si>
  <si>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</si>
  <si>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</si>
  <si>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</si>
  <si>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</si>
  <si>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</si>
  <si>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</si>
  <si>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</si>
  <si>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</si>
  <si>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</si>
  <si>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</si>
  <si>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</si>
  <si>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</si>
  <si>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</si>
  <si>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</si>
  <si>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</si>
  <si>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</si>
  <si>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</si>
  <si>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</si>
  <si>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</si>
  <si>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</si>
  <si>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</si>
  <si>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</si>
  <si>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</si>
  <si>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</si>
  <si>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</si>
  <si>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</si>
  <si>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</si>
  <si>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</si>
  <si>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</si>
  <si>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</si>
  <si>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</si>
  <si>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</si>
  <si>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</si>
  <si>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</si>
  <si>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</si>
  <si>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</si>
  <si>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</si>
  <si>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</si>
  <si>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</si>
  <si>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</si>
  <si>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</si>
  <si>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</si>
  <si>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</si>
  <si>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</si>
  <si>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</si>
  <si>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</si>
  <si>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</si>
  <si>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</si>
  <si>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</si>
  <si>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</si>
  <si>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</si>
  <si>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</si>
  <si>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</si>
  <si>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</si>
  <si>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</si>
  <si>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</si>
  <si>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</si>
  <si>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</si>
  <si>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</si>
  <si>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</si>
  <si>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</si>
  <si>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</si>
  <si>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</si>
  <si>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</si>
  <si>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</si>
  <si>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</si>
  <si>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</si>
  <si>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</si>
  <si>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</si>
  <si>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</si>
  <si>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</si>
  <si>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</si>
  <si>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</si>
  <si>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</si>
  <si>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</si>
  <si>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</si>
  <si>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</si>
  <si>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</si>
  <si>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</si>
  <si>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</si>
  <si>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</si>
  <si>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</si>
  <si>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</si>
  <si>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</si>
  <si>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</si>
  <si>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</si>
  <si>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</si>
  <si>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</si>
  <si>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</si>
  <si>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</si>
  <si>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</si>
  <si>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</si>
  <si>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</si>
  <si>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</si>
  <si>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</si>
  <si>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</si>
  <si>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</si>
  <si>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</si>
  <si>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</si>
  <si>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</si>
  <si>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</si>
  <si>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</si>
  <si>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</si>
  <si>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</si>
  <si>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</si>
  <si>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</si>
  <si>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</si>
  <si>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</si>
  <si>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</si>
  <si>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</si>
  <si>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</si>
  <si>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</si>
  <si>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</si>
  <si>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</si>
  <si>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</si>
  <si>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</si>
  <si>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</si>
  <si>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</si>
  <si>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</si>
  <si>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</si>
  <si>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</si>
  <si>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</si>
  <si>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</si>
  <si>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</si>
  <si>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</si>
  <si>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</si>
  <si>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</si>
  <si>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</si>
  <si>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</si>
  <si>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</si>
  <si>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</si>
  <si>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</si>
  <si>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</si>
  <si>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</si>
  <si>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</si>
  <si>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</si>
  <si>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</si>
  <si>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</si>
  <si>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</si>
  <si>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</si>
  <si>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</si>
  <si>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</si>
  <si>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</si>
  <si>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</si>
  <si>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</si>
  <si>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</si>
  <si>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</si>
  <si>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</si>
  <si>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</si>
  <si>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</si>
  <si>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</si>
  <si>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</si>
  <si>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</si>
  <si>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</si>
  <si>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</si>
  <si>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</si>
  <si>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</si>
  <si>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</si>
  <si>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</si>
  <si>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</si>
  <si>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</si>
  <si>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</si>
  <si>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</si>
  <si>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</si>
  <si>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</si>
  <si>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</si>
  <si>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</si>
  <si>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</si>
  <si>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</si>
  <si>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</si>
  <si>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</si>
  <si>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</si>
  <si>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</si>
  <si>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</si>
  <si>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</si>
  <si>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</si>
  <si>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</si>
  <si>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</si>
  <si>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</si>
  <si>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</si>
  <si>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</si>
  <si>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</si>
  <si>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</si>
  <si>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</si>
  <si>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</si>
  <si>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</si>
  <si>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</si>
  <si>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</si>
  <si>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</si>
  <si>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</si>
  <si>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</si>
  <si>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</si>
  <si>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</si>
  <si>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</si>
  <si>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</si>
  <si>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</si>
  <si>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</si>
  <si>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</si>
  <si>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</si>
  <si>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</si>
  <si>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</si>
  <si>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</si>
  <si>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</si>
  <si>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</si>
  <si>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</si>
  <si>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</si>
  <si>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</si>
  <si>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</si>
  <si>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</si>
  <si>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</si>
  <si>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</si>
  <si>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</si>
  <si>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</si>
  <si>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</si>
  <si>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</si>
  <si>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</si>
  <si>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</si>
  <si>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</si>
  <si>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</si>
  <si>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</si>
  <si>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</si>
  <si>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</si>
  <si>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</si>
  <si>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</si>
  <si>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</si>
  <si>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</si>
  <si>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</si>
  <si>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</si>
  <si>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</si>
  <si>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</si>
  <si>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</si>
  <si>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</si>
  <si>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</si>
  <si>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</si>
  <si>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</si>
  <si>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</si>
  <si>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</si>
  <si>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</si>
  <si>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</si>
  <si>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</si>
  <si>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</si>
  <si>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</si>
  <si>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</si>
  <si>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</si>
  <si>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</si>
  <si>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</si>
  <si>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</si>
  <si>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</si>
  <si>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</si>
  <si>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</si>
  <si>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</si>
  <si>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</si>
  <si>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</si>
  <si>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</si>
  <si>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</si>
  <si>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</si>
  <si>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</si>
  <si>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</si>
  <si>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</si>
  <si>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</si>
  <si>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</si>
  <si>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</si>
  <si>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</si>
  <si>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</si>
  <si>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</si>
  <si>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</si>
  <si>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</si>
  <si>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</si>
  <si>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</si>
  <si>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</si>
  <si>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</si>
  <si>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</si>
  <si>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</si>
  <si>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</si>
  <si>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</si>
  <si>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</si>
  <si>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</si>
  <si>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</si>
  <si>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</si>
  <si>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</si>
  <si>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</si>
  <si>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</si>
  <si>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</si>
  <si>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</si>
  <si>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</si>
  <si>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</si>
  <si>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</si>
  <si>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</si>
  <si>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</si>
  <si>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</si>
  <si>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</si>
  <si>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</si>
  <si>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</si>
  <si>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</si>
  <si>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</si>
  <si>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</si>
  <si>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</si>
  <si>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</si>
  <si>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</si>
  <si>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</si>
  <si>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</si>
  <si>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</si>
  <si>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</si>
  <si>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</si>
  <si>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</si>
  <si>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</si>
  <si>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</si>
  <si>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</si>
  <si>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</si>
  <si>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</si>
  <si>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</si>
  <si>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</si>
  <si>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</si>
  <si>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</si>
  <si>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</si>
  <si>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</si>
  <si>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</si>
  <si>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</si>
  <si>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</si>
  <si>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</si>
  <si>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</si>
  <si>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</si>
  <si>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</si>
  <si>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</si>
  <si>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</si>
  <si>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</si>
  <si>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</si>
  <si>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</si>
  <si>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</si>
  <si>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</si>
  <si>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</si>
  <si>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</si>
  <si>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</si>
  <si>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</si>
  <si>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</si>
  <si>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</si>
  <si>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</si>
  <si>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</si>
  <si>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</si>
  <si>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</si>
  <si>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</si>
  <si>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</si>
  <si>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</si>
  <si>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</si>
  <si>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</si>
  <si>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</si>
  <si>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</si>
  <si>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</si>
  <si>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</si>
  <si>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</si>
  <si>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</si>
  <si>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</si>
  <si>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</si>
  <si>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</si>
  <si>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</si>
  <si>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</si>
  <si>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</si>
  <si>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</si>
  <si>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</si>
  <si>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</si>
  <si>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</si>
  <si>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</si>
  <si>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</si>
  <si>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</si>
  <si>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</si>
  <si>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</si>
  <si>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</si>
  <si>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</si>
  <si>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</si>
  <si>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</si>
  <si>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</si>
  <si>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</si>
  <si>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</si>
  <si>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</si>
  <si>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</si>
  <si>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</si>
  <si>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</si>
  <si>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</si>
  <si>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</si>
  <si>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</si>
  <si>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</si>
  <si>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</si>
  <si>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</si>
  <si>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</si>
  <si>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</si>
  <si>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</si>
  <si>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</si>
  <si>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</si>
  <si>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</si>
  <si>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</si>
  <si>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</si>
  <si>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</si>
  <si>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</si>
  <si>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</si>
  <si>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</si>
  <si>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</si>
  <si>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</si>
  <si>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</si>
  <si>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</si>
  <si>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</si>
  <si>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</si>
  <si>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</si>
  <si>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</si>
  <si>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</si>
  <si>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</si>
  <si>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</si>
  <si>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</si>
  <si>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</si>
  <si>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</si>
  <si>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</si>
  <si>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</si>
  <si>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</si>
  <si>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</si>
  <si>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</si>
  <si>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</si>
  <si>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</si>
  <si>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</si>
  <si>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</si>
  <si>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</si>
  <si>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</si>
  <si>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</si>
  <si>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</si>
  <si>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</si>
  <si>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</si>
  <si>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</si>
  <si>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</si>
  <si>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</si>
  <si>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</si>
  <si>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</si>
  <si>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</si>
  <si>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</si>
  <si>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</si>
  <si>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</si>
  <si>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</si>
  <si>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</si>
  <si>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</si>
  <si>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</si>
  <si>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</si>
  <si>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</si>
  <si>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</si>
  <si>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</si>
  <si>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</si>
  <si>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</si>
  <si>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</si>
  <si>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</si>
  <si>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</si>
  <si>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</si>
  <si>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</si>
  <si>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</si>
  <si>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</si>
  <si>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</si>
  <si>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</si>
  <si>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</si>
  <si>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</si>
  <si>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</si>
  <si>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</si>
  <si>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</si>
  <si>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</si>
  <si>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</si>
  <si>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</si>
  <si>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</si>
  <si>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</si>
  <si>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</si>
  <si>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</si>
  <si>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</si>
  <si>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</si>
  <si>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</si>
  <si>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</si>
  <si>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</si>
  <si>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</si>
  <si>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</si>
  <si>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</si>
  <si>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</si>
  <si>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</si>
  <si>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</si>
  <si>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</si>
  <si>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</si>
  <si>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</si>
  <si>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</si>
  <si>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</si>
  <si>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</si>
  <si>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</si>
  <si>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</si>
  <si>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</si>
  <si>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</si>
  <si>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</si>
  <si>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</si>
  <si>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</si>
  <si>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</si>
  <si>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</si>
  <si>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</si>
  <si>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</si>
  <si>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</si>
  <si>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</si>
  <si>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</si>
  <si>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</si>
  <si>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</si>
  <si>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</si>
  <si>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</si>
  <si>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</si>
  <si>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</si>
  <si>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</si>
  <si>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</si>
  <si>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</si>
  <si>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</si>
  <si>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</si>
  <si>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</si>
  <si>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</si>
  <si>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</si>
  <si>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</si>
  <si>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</si>
  <si>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</si>
  <si>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</si>
  <si>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</si>
  <si>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</si>
  <si>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</si>
  <si>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</si>
  <si>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</si>
  <si>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</si>
  <si>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</si>
  <si>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</si>
  <si>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</si>
  <si>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</si>
  <si>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</si>
  <si>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</si>
  <si>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</si>
  <si>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</si>
  <si>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</si>
  <si>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</si>
  <si>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</si>
  <si>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</si>
  <si>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</si>
  <si>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</si>
  <si>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</si>
  <si>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</si>
  <si>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</si>
  <si>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</si>
  <si>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</si>
  <si>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</si>
  <si>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</si>
  <si>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</si>
  <si>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</si>
  <si>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</si>
  <si>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</si>
  <si>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</si>
  <si>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</si>
  <si>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</si>
  <si>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</si>
  <si>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</si>
  <si>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</si>
  <si>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</si>
  <si>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</si>
  <si>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</si>
  <si>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</si>
  <si>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</si>
  <si>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</si>
  <si>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</si>
  <si>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</si>
  <si>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</si>
  <si>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</si>
  <si>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</si>
  <si>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</si>
  <si>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</si>
  <si>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</si>
  <si>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</si>
  <si>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</si>
  <si>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</si>
  <si>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</si>
  <si>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</si>
  <si>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</si>
  <si>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</si>
  <si>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</si>
  <si>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</si>
  <si>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</si>
  <si>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</si>
  <si>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</si>
  <si>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</si>
  <si>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</si>
  <si>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</si>
  <si>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</si>
  <si>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</si>
  <si>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</si>
  <si>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</si>
  <si>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</si>
  <si>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</si>
  <si>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</si>
  <si>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</si>
  <si>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</si>
  <si>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</si>
  <si>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</si>
  <si>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</si>
  <si>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</si>
  <si>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</si>
  <si>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</si>
  <si>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</si>
  <si>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</si>
  <si>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</si>
  <si>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</si>
  <si>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</si>
  <si>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</si>
  <si>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</si>
  <si>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</si>
  <si>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</si>
  <si>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</si>
  <si>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</si>
  <si>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</si>
  <si>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</si>
  <si>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</si>
  <si>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</si>
  <si>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</si>
  <si>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</si>
  <si>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</si>
  <si>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</si>
  <si>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</si>
  <si>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</si>
  <si>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</si>
  <si>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</si>
  <si>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</si>
  <si>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</si>
  <si>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</si>
  <si>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</si>
  <si>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</si>
  <si>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</si>
  <si>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</si>
  <si>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</si>
  <si>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</si>
  <si>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</si>
  <si>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</si>
  <si>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</si>
  <si>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</si>
  <si>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</si>
  <si>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</si>
  <si>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</si>
  <si>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</si>
  <si>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</si>
  <si>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</si>
  <si>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</si>
  <si>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</si>
  <si>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</si>
  <si>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</si>
  <si>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</si>
  <si>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</si>
  <si>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</si>
  <si>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</si>
  <si>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</si>
  <si>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</si>
  <si>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</si>
  <si>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</si>
  <si>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</si>
  <si>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</si>
  <si>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</si>
  <si>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</si>
  <si>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</si>
  <si>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</si>
  <si>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</si>
  <si>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</si>
  <si>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</si>
  <si>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</si>
  <si>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</si>
  <si>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</si>
  <si>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</si>
  <si>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</si>
  <si>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</si>
  <si>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</si>
  <si>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</si>
  <si>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</si>
  <si>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</si>
  <si>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</si>
  <si>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</si>
  <si>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</si>
  <si>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</si>
  <si>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</si>
  <si>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</si>
  <si>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</si>
  <si>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</si>
  <si>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</si>
  <si>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</si>
  <si>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</si>
  <si>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</si>
  <si>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</si>
  <si>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</si>
  <si>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</si>
  <si>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</si>
  <si>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</si>
  <si>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</si>
  <si>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</si>
  <si>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</si>
  <si>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</si>
  <si>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</si>
  <si>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</si>
  <si>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</si>
  <si>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</si>
  <si>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</si>
  <si>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</si>
  <si>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</si>
  <si>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</si>
  <si>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</si>
  <si>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</si>
  <si>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</si>
  <si>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</si>
  <si>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</si>
  <si>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</si>
  <si>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</si>
  <si>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</si>
  <si>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</si>
  <si>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</si>
  <si>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</si>
  <si>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</si>
  <si>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</si>
  <si>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</si>
  <si>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</si>
  <si>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</si>
  <si>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</si>
  <si>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</si>
  <si>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</si>
  <si>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</si>
  <si>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</si>
  <si>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</si>
  <si>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</si>
  <si>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</si>
  <si>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</si>
  <si>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</si>
  <si>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</si>
  <si>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</si>
  <si>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</si>
  <si>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</si>
  <si>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</si>
  <si>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</si>
  <si>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</si>
  <si>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</si>
  <si>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</si>
  <si>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</si>
  <si>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</si>
  <si>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</si>
  <si>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</si>
  <si>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</si>
  <si>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</si>
  <si>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</si>
  <si>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</si>
  <si>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</si>
  <si>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</si>
  <si>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</si>
  <si>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</si>
  <si>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</si>
  <si>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</si>
  <si>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</si>
  <si>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</si>
  <si>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</si>
  <si>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</si>
  <si>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</si>
  <si>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</si>
  <si>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</si>
  <si>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</si>
  <si>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</si>
  <si>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</si>
  <si>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</si>
  <si>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</si>
  <si>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</si>
  <si>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</si>
  <si>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</si>
  <si>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</si>
  <si>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</si>
  <si>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</si>
  <si>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</si>
  <si>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</si>
  <si>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</si>
  <si>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</si>
  <si>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</si>
  <si>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</si>
  <si>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</si>
  <si>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</si>
  <si>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</si>
  <si>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</si>
  <si>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</si>
  <si>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</si>
  <si>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</si>
  <si>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</si>
  <si>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</si>
  <si>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</si>
  <si>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</si>
  <si>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</si>
  <si>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</si>
  <si>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</si>
  <si>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</si>
  <si>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</si>
  <si>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</si>
  <si>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</si>
  <si>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</si>
  <si>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</si>
  <si>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</si>
  <si>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</si>
  <si>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</si>
  <si>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</si>
  <si>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</si>
  <si>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</si>
  <si>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</si>
  <si>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</si>
  <si>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</si>
  <si>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</si>
  <si>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</si>
  <si>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</si>
  <si>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</si>
  <si>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</si>
  <si>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</si>
  <si>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</si>
  <si>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</si>
  <si>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</si>
  <si>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</si>
  <si>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</si>
  <si>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</si>
  <si>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</si>
  <si>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</si>
  <si>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</si>
  <si>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</si>
  <si>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</si>
  <si>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</si>
  <si>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</si>
  <si>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</si>
  <si>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</si>
  <si>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</si>
  <si>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</si>
  <si>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</si>
  <si>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</si>
  <si>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</si>
  <si>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</si>
  <si>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</si>
  <si>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</si>
  <si>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</si>
  <si>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</si>
  <si>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</si>
  <si>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</si>
  <si>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</si>
  <si>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</si>
  <si>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</si>
  <si>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</si>
  <si>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</si>
  <si>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</si>
  <si>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</si>
  <si>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</si>
  <si>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</si>
  <si>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</si>
  <si>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</si>
  <si>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</si>
  <si>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</si>
  <si>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</si>
  <si>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</si>
  <si>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</si>
  <si>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</si>
  <si>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</si>
  <si>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</si>
  <si>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</si>
  <si>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</si>
  <si>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</si>
  <si>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</si>
  <si>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</si>
  <si>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</si>
  <si>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</si>
  <si>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</si>
  <si>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</si>
  <si>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</si>
  <si>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</si>
  <si>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</si>
  <si>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</si>
  <si>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</si>
  <si>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</si>
  <si>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</si>
  <si>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</si>
  <si>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</si>
  <si>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</si>
  <si>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</si>
  <si>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</si>
  <si>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</si>
  <si>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</si>
  <si>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</si>
  <si>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</si>
  <si>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</si>
  <si>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</si>
  <si>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</si>
  <si>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</si>
  <si>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</si>
  <si>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</si>
  <si>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</si>
  <si>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</si>
  <si>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</si>
  <si>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</si>
  <si>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</si>
  <si>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</si>
  <si>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</si>
  <si>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</si>
  <si>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</si>
  <si>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</si>
  <si>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</si>
  <si>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</si>
  <si>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</si>
  <si>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</si>
  <si>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</si>
  <si>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</si>
  <si>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</si>
  <si>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</si>
  <si>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</si>
  <si>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</si>
  <si>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</si>
  <si>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</si>
  <si>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</si>
  <si>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</si>
  <si>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</si>
  <si>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</si>
  <si>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</si>
  <si>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</si>
  <si>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</si>
  <si>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</si>
  <si>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</si>
  <si>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</si>
  <si>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</si>
  <si>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</si>
  <si>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</si>
  <si>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</si>
  <si>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</si>
  <si>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</si>
  <si>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</si>
  <si>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</si>
  <si>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</si>
  <si>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</si>
  <si>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</si>
  <si>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</si>
  <si>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</si>
  <si>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</si>
  <si>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</si>
  <si>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</si>
  <si>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</si>
  <si>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</si>
  <si>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</si>
  <si>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</si>
  <si>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</si>
  <si>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</si>
  <si>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</si>
  <si>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</si>
  <si>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</si>
  <si>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</si>
  <si>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</si>
  <si>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</si>
  <si>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</si>
  <si>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</si>
  <si>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</si>
  <si>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</si>
  <si>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</si>
  <si>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</si>
  <si>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</si>
  <si>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</si>
  <si>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</si>
  <si>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</si>
  <si>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</si>
  <si>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</si>
  <si>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</si>
  <si>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</si>
  <si>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</si>
  <si>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</si>
  <si>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</si>
  <si>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</si>
  <si>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</si>
  <si>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</si>
  <si>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</si>
  <si>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</si>
  <si>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</si>
  <si>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</si>
  <si>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</si>
  <si>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</si>
  <si>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</si>
  <si>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</si>
  <si>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</si>
  <si>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</si>
  <si>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</si>
  <si>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</si>
  <si>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</si>
  <si>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</si>
  <si>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</si>
  <si>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</si>
  <si>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</si>
  <si>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</si>
  <si>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</si>
  <si>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</si>
  <si>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</si>
  <si>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</si>
  <si>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</si>
  <si>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</si>
  <si>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</si>
  <si>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</si>
  <si>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</si>
  <si>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</si>
  <si>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</si>
  <si>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</si>
  <si>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</si>
  <si>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</si>
  <si>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</si>
  <si>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</si>
  <si>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</si>
  <si>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</si>
  <si>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</si>
  <si>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</si>
  <si>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</si>
  <si>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</si>
  <si>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</si>
  <si>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</si>
  <si>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</si>
  <si>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</si>
  <si>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</si>
  <si>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</si>
  <si>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</si>
  <si>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</si>
  <si>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</si>
  <si>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</si>
  <si>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</si>
  <si>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</si>
  <si>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</si>
  <si>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</si>
  <si>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</si>
  <si>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</si>
  <si>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</si>
  <si>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</si>
  <si>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</si>
  <si>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</si>
  <si>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</si>
  <si>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</si>
  <si>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</si>
  <si>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</si>
  <si>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</si>
  <si>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</si>
  <si>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</si>
  <si>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</si>
  <si>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</si>
  <si>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</si>
  <si>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</si>
  <si>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</si>
  <si>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</si>
  <si>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</si>
  <si>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</si>
  <si>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</si>
  <si>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</si>
  <si>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</si>
  <si>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</si>
  <si>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</si>
  <si>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</si>
  <si>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</si>
  <si>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</si>
  <si>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</si>
  <si>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</si>
  <si>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</si>
  <si>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</si>
  <si>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</si>
  <si>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</si>
  <si>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</si>
  <si>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</si>
  <si>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</si>
  <si>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</si>
  <si>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</si>
  <si>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</si>
  <si>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</si>
  <si>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</si>
  <si>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</si>
  <si>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</si>
  <si>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</si>
  <si>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</si>
  <si>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</si>
  <si>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</si>
  <si>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</si>
  <si>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</si>
  <si>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</si>
  <si>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</si>
  <si>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</si>
  <si>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</si>
  <si>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</si>
  <si>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</si>
  <si>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</si>
  <si>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</si>
  <si>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</si>
  <si>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</si>
  <si>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</si>
  <si>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</si>
  <si>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</si>
  <si>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</si>
  <si>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</si>
  <si>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</si>
  <si>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</si>
  <si>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</si>
  <si>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</si>
  <si>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</si>
  <si>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</si>
  <si>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</si>
  <si>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</si>
  <si>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</si>
  <si>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</si>
  <si>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</si>
  <si>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</si>
  <si>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</si>
  <si>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</si>
  <si>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</si>
  <si>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</si>
  <si>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</si>
  <si>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</si>
  <si>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</si>
  <si>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</si>
  <si>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</si>
  <si>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</si>
  <si>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</si>
  <si>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</si>
  <si>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</si>
  <si>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</si>
  <si>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</si>
  <si>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</si>
  <si>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</si>
  <si>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</si>
  <si>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</si>
  <si>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</si>
  <si>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</si>
  <si>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</si>
  <si>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</si>
  <si>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</si>
  <si>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</si>
  <si>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</si>
  <si>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</si>
  <si>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</si>
  <si>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</si>
  <si>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</si>
  <si>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</si>
  <si>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</si>
  <si>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</si>
  <si>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</si>
  <si>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</si>
  <si>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</si>
  <si>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</si>
  <si>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</si>
  <si>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</si>
  <si>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</si>
  <si>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</si>
  <si>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</si>
  <si>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</si>
  <si>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</si>
  <si>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</si>
  <si>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</si>
  <si>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</si>
  <si>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</si>
  <si>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</si>
  <si>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</si>
  <si>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</si>
  <si>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</si>
  <si>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</si>
  <si>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</si>
  <si>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</si>
  <si>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</si>
  <si>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</si>
  <si>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</si>
  <si>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</si>
  <si>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</si>
  <si>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</si>
  <si>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</si>
  <si>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</si>
  <si>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</si>
  <si>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</si>
  <si>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</si>
  <si>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</si>
  <si>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</si>
  <si>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</si>
  <si>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</si>
  <si>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</si>
  <si>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</si>
  <si>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</si>
  <si>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</si>
  <si>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</si>
  <si>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</si>
  <si>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</si>
  <si>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</si>
  <si>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</si>
  <si>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</si>
  <si>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</si>
  <si>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</si>
  <si>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</si>
  <si>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</si>
  <si>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</si>
  <si>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</si>
  <si>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</si>
  <si>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</si>
  <si>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</si>
  <si>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</si>
  <si>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</si>
  <si>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</si>
  <si>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</si>
  <si>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</si>
  <si>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</si>
  <si>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</si>
  <si>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</si>
  <si>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</si>
  <si>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</si>
  <si>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</si>
  <si>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</si>
  <si>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</si>
  <si>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</si>
  <si>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</si>
  <si>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</si>
  <si>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</si>
  <si>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</si>
  <si>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</si>
  <si>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</si>
  <si>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</si>
  <si>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</si>
  <si>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</si>
  <si>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</si>
  <si>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</si>
  <si>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</si>
  <si>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</si>
  <si>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</si>
  <si>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</si>
  <si>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</si>
  <si>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</si>
  <si>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</si>
  <si>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</si>
  <si>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</si>
  <si>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</si>
  <si>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</si>
  <si>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</si>
  <si>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</si>
  <si>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</si>
  <si>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</si>
  <si>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</si>
  <si>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</si>
  <si>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</si>
  <si>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</si>
  <si>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</si>
  <si>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</si>
  <si>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</si>
  <si>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</si>
  <si>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</si>
  <si>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</si>
  <si>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</si>
  <si>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</si>
  <si>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</si>
  <si>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</si>
  <si>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</si>
  <si>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</si>
  <si>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</si>
  <si>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</si>
  <si>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</si>
  <si>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</si>
  <si>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</si>
  <si>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</si>
  <si>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</si>
  <si>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</si>
  <si>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</si>
  <si>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</si>
  <si>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</si>
  <si>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</si>
  <si>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</si>
  <si>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</si>
  <si>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</si>
  <si>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</si>
  <si>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</si>
  <si>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</si>
  <si>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</si>
  <si>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</si>
  <si>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</si>
  <si>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</si>
  <si>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</si>
  <si>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</si>
  <si>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</si>
  <si>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</si>
  <si>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</si>
  <si>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</si>
  <si>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</si>
  <si>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</si>
  <si>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</si>
  <si>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</si>
  <si>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</si>
  <si>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</si>
  <si>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</si>
  <si>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</si>
  <si>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</si>
  <si>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</si>
  <si>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</si>
  <si>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</si>
  <si>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</si>
  <si>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</si>
  <si>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</si>
  <si>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</si>
  <si>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</si>
  <si>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</si>
  <si>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</si>
  <si>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</si>
  <si>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</si>
  <si>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</si>
  <si>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</si>
  <si>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</si>
  <si>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</si>
  <si>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</si>
  <si>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</si>
  <si>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</si>
  <si>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</si>
  <si>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</si>
  <si>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</si>
  <si>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</si>
  <si>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</si>
  <si>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</si>
  <si>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</si>
  <si>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</si>
  <si>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</si>
  <si>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</si>
  <si>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</si>
  <si>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</si>
  <si>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</si>
  <si>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</si>
  <si>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</si>
  <si>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</si>
  <si>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</si>
  <si>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</si>
  <si>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</si>
  <si>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</si>
  <si>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</si>
  <si>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</si>
  <si>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</si>
  <si>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</si>
  <si>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</si>
  <si>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</si>
  <si>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</si>
  <si>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</si>
  <si>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</si>
  <si>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</si>
  <si>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</si>
  <si>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</si>
  <si>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</si>
  <si>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</si>
  <si>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</si>
  <si>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</si>
  <si>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</si>
  <si>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</si>
  <si>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</si>
  <si>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</si>
  <si>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</si>
  <si>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</si>
  <si>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</si>
  <si>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</si>
  <si>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</si>
  <si>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</si>
  <si>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</si>
  <si>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</si>
  <si>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</si>
  <si>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</si>
  <si>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</si>
  <si>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</si>
  <si>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</si>
  <si>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</si>
  <si>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</si>
  <si>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</si>
  <si>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</si>
  <si>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</si>
  <si>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</si>
  <si>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</si>
  <si>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</si>
  <si>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</si>
  <si>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</si>
  <si>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</si>
  <si>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</si>
  <si>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</si>
  <si>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</si>
  <si>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</si>
  <si>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</si>
  <si>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</si>
  <si>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</si>
  <si>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</si>
  <si>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</si>
  <si>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</si>
  <si>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</si>
  <si>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</si>
  <si>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</si>
  <si>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</si>
  <si>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</si>
  <si>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</si>
  <si>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</si>
  <si>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</si>
  <si>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</si>
  <si>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</si>
  <si>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</si>
  <si>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</si>
  <si>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</si>
  <si>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</si>
  <si>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</si>
  <si>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</si>
  <si>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</si>
  <si>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</si>
  <si>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</si>
  <si>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</si>
  <si>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</si>
  <si>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</si>
  <si>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</si>
  <si>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</si>
  <si>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</si>
  <si>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</si>
  <si>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</si>
  <si>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</si>
  <si>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</si>
  <si>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</si>
  <si>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</si>
  <si>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</si>
  <si>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</si>
  <si>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</si>
  <si>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</si>
  <si>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</si>
  <si>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</si>
  <si>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</si>
  <si>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</si>
  <si>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</si>
  <si>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</si>
  <si>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</si>
  <si>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</si>
  <si>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</si>
  <si>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</si>
  <si>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</si>
  <si>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</si>
  <si>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</si>
  <si>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</si>
  <si>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</si>
  <si>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</si>
  <si>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</si>
  <si>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</si>
  <si>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</si>
  <si>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</si>
  <si>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</si>
  <si>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</si>
  <si>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</si>
  <si>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</si>
  <si>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</si>
  <si>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</si>
  <si>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</si>
  <si>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</si>
  <si>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</si>
  <si>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</si>
  <si>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</si>
  <si>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</si>
  <si>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</si>
  <si>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</si>
  <si>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</si>
  <si>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</si>
  <si>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</si>
  <si>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</si>
  <si>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</si>
  <si>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</si>
  <si>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</si>
  <si>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</si>
  <si>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</si>
  <si>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</si>
  <si>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</si>
  <si>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</si>
  <si>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</si>
  <si>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</si>
  <si>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</si>
  <si>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</si>
  <si>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</si>
  <si>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</si>
  <si>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</si>
  <si>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</si>
  <si>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</si>
  <si>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</si>
  <si>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</si>
  <si>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</si>
  <si>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</si>
  <si>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</si>
  <si>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</si>
  <si>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</si>
  <si>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</si>
  <si>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</si>
  <si>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</si>
  <si>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</si>
  <si>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</si>
  <si>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</si>
  <si>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</si>
  <si>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</si>
  <si>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</si>
  <si>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</si>
  <si>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</si>
  <si>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</si>
  <si>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</si>
  <si>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</si>
  <si>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</si>
  <si>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</si>
  <si>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</si>
  <si>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</si>
  <si>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</si>
  <si>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</si>
  <si>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</si>
  <si>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</si>
  <si>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</si>
  <si>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</si>
  <si>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</si>
  <si>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</si>
  <si>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</si>
  <si>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</si>
  <si>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</si>
  <si>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</si>
  <si>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</si>
  <si>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</si>
  <si>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</si>
  <si>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</si>
  <si>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</si>
  <si>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</si>
  <si>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</si>
  <si>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</si>
  <si>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</si>
  <si>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</si>
  <si>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</si>
  <si>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</si>
  <si>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</si>
  <si>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</si>
  <si>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</si>
  <si>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</si>
  <si>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</si>
  <si>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</si>
  <si>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</si>
  <si>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</si>
  <si>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</si>
  <si>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</si>
  <si>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</si>
  <si>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</si>
  <si>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</si>
  <si>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</si>
  <si>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</si>
  <si>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</si>
  <si>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</si>
  <si>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</si>
  <si>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</si>
  <si>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</si>
  <si>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</si>
  <si>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</si>
  <si>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</si>
  <si>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</si>
  <si>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</si>
  <si>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</si>
  <si>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</si>
  <si>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</si>
  <si>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</si>
  <si>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</si>
  <si>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</si>
  <si>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</si>
  <si>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</si>
  <si>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</si>
  <si>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</si>
  <si>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</si>
  <si>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</si>
  <si>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</si>
  <si>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</si>
  <si>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</si>
  <si>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</si>
  <si>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</si>
  <si>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</si>
  <si>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</si>
  <si>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</si>
  <si>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</si>
  <si>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</si>
  <si>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</si>
  <si>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</si>
  <si>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</si>
  <si>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</si>
  <si>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</si>
  <si>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</si>
  <si>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</si>
  <si>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</si>
  <si>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</si>
  <si>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</si>
  <si>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</si>
  <si>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</si>
  <si>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</si>
  <si>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</si>
  <si>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</si>
  <si>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</si>
  <si>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</si>
  <si>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</si>
  <si>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</si>
  <si>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</si>
  <si>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</si>
  <si>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</si>
  <si>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</si>
  <si>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</si>
  <si>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</si>
  <si>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</si>
  <si>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</si>
  <si>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</si>
  <si>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</si>
  <si>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</si>
  <si>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</si>
  <si>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</si>
  <si>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</si>
  <si>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</si>
  <si>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</si>
  <si>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</si>
  <si>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</si>
  <si>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</si>
  <si>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</si>
  <si>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</si>
  <si>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</si>
  <si>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</si>
  <si>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</si>
  <si>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</si>
  <si>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</si>
  <si>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</si>
  <si>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</si>
  <si>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</si>
  <si>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</si>
  <si>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</si>
  <si>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</si>
  <si>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</si>
  <si>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</si>
  <si>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</si>
  <si>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</si>
  <si>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</si>
  <si>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</si>
  <si>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</si>
  <si>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</si>
  <si>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</si>
  <si>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</si>
  <si>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</si>
  <si>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</si>
  <si>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</si>
  <si>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</si>
  <si>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</si>
  <si>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</si>
  <si>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</si>
  <si>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</si>
  <si>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</si>
  <si>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</si>
  <si>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</si>
  <si>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</si>
  <si>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</si>
  <si>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</si>
  <si>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</si>
  <si>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</si>
  <si>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</si>
  <si>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</si>
  <si>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</si>
  <si>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</si>
  <si>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</si>
  <si>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</si>
  <si>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</si>
  <si>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</si>
  <si>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</si>
  <si>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</si>
  <si>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</si>
  <si>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</si>
  <si>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</si>
  <si>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</si>
  <si>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</si>
  <si>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</si>
  <si>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</si>
  <si>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</si>
  <si>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</si>
  <si>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</si>
  <si>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</si>
  <si>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</si>
  <si>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</si>
  <si>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</si>
  <si>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</si>
  <si>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</si>
  <si>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</si>
  <si>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</si>
  <si>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</si>
  <si>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</si>
  <si>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</si>
  <si>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</si>
  <si>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</si>
  <si>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</si>
  <si>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</si>
  <si>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</si>
  <si>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</si>
  <si>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</si>
  <si>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</si>
  <si>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</si>
  <si>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</si>
  <si>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</si>
  <si>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</si>
  <si>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</si>
  <si>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</si>
  <si>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</si>
  <si>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</si>
  <si>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</si>
  <si>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</si>
  <si>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</si>
  <si>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</si>
  <si>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</si>
  <si>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</si>
  <si>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</si>
  <si>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</si>
  <si>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</si>
  <si>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</si>
  <si>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</si>
  <si>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</si>
  <si>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</si>
  <si>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</si>
  <si>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</si>
  <si>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</si>
  <si>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</si>
  <si>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</si>
  <si>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</si>
  <si>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</si>
  <si>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</si>
  <si>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</si>
  <si>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</si>
  <si>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</si>
  <si>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</si>
  <si>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</si>
  <si>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</si>
  <si>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</si>
  <si>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</si>
  <si>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</si>
  <si>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</si>
  <si>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</si>
  <si>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</si>
  <si>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</si>
  <si>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</si>
  <si>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</si>
  <si>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</si>
  <si>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</si>
  <si>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</si>
  <si>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</si>
  <si>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</si>
  <si>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</si>
  <si>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</si>
  <si>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</si>
  <si>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</si>
  <si>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</si>
  <si>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</si>
  <si>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</si>
  <si>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</si>
  <si>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</si>
  <si>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</si>
  <si>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</si>
  <si>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</si>
  <si>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</si>
  <si>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</si>
  <si>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</si>
  <si>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</si>
  <si>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</si>
  <si>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</si>
  <si>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</si>
  <si>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</si>
  <si>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</si>
  <si>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</si>
  <si>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</si>
  <si>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</si>
  <si>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</si>
  <si>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</si>
  <si>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</si>
  <si>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</si>
  <si>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</si>
  <si>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</si>
  <si>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</si>
  <si>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</si>
  <si>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</si>
  <si>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</si>
  <si>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</si>
  <si>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</si>
  <si>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</si>
  <si>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</si>
  <si>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</si>
  <si>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</si>
  <si>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</si>
  <si>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</si>
  <si>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</si>
  <si>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</si>
  <si>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</si>
  <si>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</si>
  <si>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</si>
  <si>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</si>
  <si>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</si>
  <si>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</si>
  <si>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</si>
  <si>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</si>
  <si>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</si>
  <si>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</si>
  <si>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</si>
  <si>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</si>
  <si>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</si>
  <si>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</si>
  <si>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</si>
  <si>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</si>
  <si>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</si>
  <si>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</si>
  <si>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</si>
  <si>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</si>
  <si>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</si>
  <si>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</si>
  <si>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</si>
  <si>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</si>
  <si>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</si>
  <si>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</si>
  <si>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</si>
  <si>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</si>
  <si>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</si>
  <si>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</si>
  <si>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</si>
  <si>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</si>
  <si>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</si>
  <si>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</si>
  <si>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</si>
  <si>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</si>
  <si>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</si>
  <si>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</si>
  <si>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</si>
  <si>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</si>
  <si>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</si>
  <si>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</si>
  <si>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</si>
  <si>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</si>
  <si>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</si>
  <si>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</si>
  <si>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</si>
  <si>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</si>
  <si>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</si>
  <si>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</si>
  <si>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</si>
  <si>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</si>
  <si>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</si>
  <si>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</si>
  <si>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</si>
  <si>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</si>
  <si>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</si>
  <si>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</si>
  <si>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</si>
  <si>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</si>
  <si>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</si>
  <si>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</si>
  <si>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</si>
  <si>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</si>
  <si>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</si>
  <si>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</si>
  <si>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</si>
  <si>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</si>
  <si>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</si>
  <si>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</si>
  <si>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</si>
  <si>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</si>
  <si>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</si>
  <si>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</si>
  <si>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</si>
  <si>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</si>
  <si>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</si>
  <si>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</si>
  <si>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</si>
  <si>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</si>
  <si>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</si>
  <si>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</si>
  <si>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</si>
  <si>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</si>
  <si>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</si>
  <si>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</si>
  <si>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</si>
  <si>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</si>
  <si>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</si>
  <si>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</si>
  <si>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</si>
  <si>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</si>
  <si>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</si>
  <si>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</si>
  <si>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</si>
  <si>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</si>
  <si>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</si>
  <si>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</si>
  <si>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</si>
  <si>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</si>
  <si>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</si>
  <si>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</si>
  <si>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</si>
  <si>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</si>
  <si>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</si>
  <si>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</si>
  <si>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</si>
  <si>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</si>
  <si>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</si>
  <si>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</si>
  <si>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</si>
  <si>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</si>
  <si>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</si>
  <si>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</si>
  <si>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</si>
  <si>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</si>
  <si>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</si>
  <si>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</si>
  <si>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</si>
  <si>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</si>
  <si>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</si>
  <si>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</si>
  <si>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</si>
  <si>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</si>
  <si>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</si>
  <si>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</si>
  <si>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</si>
  <si>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</si>
  <si>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</si>
  <si>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</si>
  <si>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</si>
  <si>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</si>
  <si>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</si>
  <si>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</si>
  <si>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</si>
  <si>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</si>
  <si>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</si>
  <si>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</si>
  <si>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</si>
  <si>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</si>
  <si>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</si>
  <si>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</si>
  <si>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</si>
  <si>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</si>
  <si>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</si>
  <si>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</si>
  <si>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</si>
  <si>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</si>
  <si>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</si>
  <si>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</si>
  <si>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</si>
  <si>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</si>
  <si>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</si>
  <si>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</si>
  <si>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</si>
  <si>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</si>
  <si>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</si>
  <si>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</si>
  <si>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</si>
  <si>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</si>
  <si>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</si>
  <si>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</si>
  <si>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</si>
  <si>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</si>
  <si>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</si>
  <si>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</si>
  <si>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</si>
  <si>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</si>
  <si>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</si>
  <si>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</si>
  <si>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</si>
  <si>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</si>
  <si>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</si>
  <si>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</si>
  <si>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</si>
  <si>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</si>
  <si>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</si>
  <si>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</si>
  <si>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</si>
  <si>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</si>
  <si>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</si>
  <si>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</si>
  <si>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</si>
  <si>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</si>
  <si>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</si>
  <si>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</si>
  <si>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</si>
  <si>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</si>
  <si>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</si>
  <si>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</si>
  <si>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</si>
  <si>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</si>
  <si>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</si>
  <si>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</si>
  <si>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</si>
  <si>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</si>
  <si>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</si>
  <si>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</si>
  <si>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</si>
  <si>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</si>
  <si>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</si>
  <si>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</si>
  <si>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</si>
  <si>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</si>
  <si>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</si>
  <si>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</si>
  <si>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</si>
  <si>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</si>
  <si>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</si>
  <si>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</si>
  <si>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</si>
  <si>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</si>
  <si>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</si>
  <si>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</si>
  <si>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</si>
  <si>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</si>
  <si>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</si>
  <si>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</si>
  <si>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</si>
  <si>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</si>
  <si>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</si>
  <si>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</si>
  <si>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</si>
  <si>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</si>
  <si>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</si>
  <si>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</si>
  <si>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</si>
  <si>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</si>
  <si>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</si>
  <si>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</si>
  <si>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</si>
  <si>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</si>
  <si>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</si>
  <si>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</si>
  <si>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</si>
  <si>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</si>
  <si>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</si>
  <si>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</si>
  <si>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</si>
  <si>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</si>
  <si>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</si>
  <si>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</si>
  <si>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</si>
  <si>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</si>
  <si>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</si>
  <si>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</si>
  <si>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</si>
  <si>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</si>
  <si>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</si>
  <si>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</si>
  <si>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</si>
  <si>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</si>
  <si>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</si>
  <si>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</si>
  <si>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</si>
  <si>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</si>
  <si>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</si>
  <si>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</si>
  <si>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</si>
  <si>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</si>
  <si>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</si>
  <si>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</si>
  <si>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</si>
  <si>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</si>
  <si>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</si>
  <si>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</si>
  <si>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</si>
  <si>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</si>
  <si>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</si>
  <si>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</si>
  <si>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</si>
  <si>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</si>
  <si>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</si>
  <si>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</si>
  <si>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</si>
  <si>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</si>
  <si>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</si>
  <si>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</si>
  <si>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</si>
  <si>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</si>
  <si>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</si>
  <si>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</si>
  <si>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</si>
  <si>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</si>
  <si>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</si>
  <si>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</si>
  <si>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</si>
  <si>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</si>
  <si>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</si>
  <si>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</si>
  <si>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</si>
  <si>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</si>
  <si>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</si>
  <si>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</si>
  <si>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</si>
  <si>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</si>
  <si>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</si>
  <si>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</si>
  <si>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</si>
  <si>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</si>
  <si>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</si>
  <si>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</si>
  <si>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</si>
  <si>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</si>
  <si>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</si>
  <si>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</si>
  <si>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</si>
  <si>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</si>
  <si>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</si>
  <si>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</si>
  <si>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</si>
  <si>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</si>
  <si>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</si>
  <si>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</si>
  <si>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</si>
  <si>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</si>
  <si>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</si>
  <si>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</si>
  <si>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</si>
  <si>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</si>
  <si>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</si>
  <si>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</si>
  <si>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</si>
  <si>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</si>
  <si>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</si>
  <si>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</si>
  <si>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</si>
  <si>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</si>
  <si>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</si>
  <si>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</si>
  <si>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</si>
  <si>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</si>
  <si>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</si>
  <si>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</si>
  <si>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</si>
  <si>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</si>
  <si>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</si>
  <si>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</si>
  <si>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</si>
  <si>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</si>
  <si>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</si>
  <si>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</si>
  <si>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</si>
  <si>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</si>
  <si>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</si>
  <si>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</si>
  <si>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</si>
  <si>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</si>
  <si>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</si>
  <si>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</si>
  <si>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</si>
  <si>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</si>
  <si>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</si>
  <si>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</si>
  <si>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</si>
  <si>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</si>
  <si>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</si>
  <si>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</si>
  <si>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</si>
  <si>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</si>
  <si>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</si>
  <si>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</si>
  <si>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</si>
  <si>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</si>
  <si>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</si>
  <si>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</si>
  <si>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</si>
  <si>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</si>
  <si>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</si>
  <si>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</si>
  <si>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</si>
  <si>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</si>
  <si>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</si>
  <si>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</si>
  <si>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</si>
  <si>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</si>
  <si>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</si>
  <si>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</si>
  <si>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</si>
  <si>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</si>
  <si>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</si>
  <si>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</si>
  <si>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</si>
  <si>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</si>
  <si>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</si>
  <si>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</si>
  <si>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</si>
  <si>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</si>
  <si>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</si>
  <si>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</si>
  <si>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</si>
  <si>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</si>
  <si>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</si>
  <si>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</si>
  <si>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</si>
  <si>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</si>
  <si>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</si>
  <si>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</si>
  <si>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</si>
  <si>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</si>
  <si>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</si>
  <si>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</si>
  <si>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</si>
  <si>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</si>
  <si>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</si>
  <si>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</si>
  <si>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</si>
  <si>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</si>
  <si>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</si>
  <si>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</si>
  <si>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</si>
  <si>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</si>
  <si>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</si>
  <si>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</si>
  <si>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</si>
  <si>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</si>
  <si>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</si>
  <si>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</si>
  <si>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</si>
  <si>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</si>
  <si>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</si>
  <si>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</si>
  <si>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</si>
  <si>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</si>
  <si>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</si>
  <si>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</si>
  <si>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</si>
  <si>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</si>
  <si>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</si>
  <si>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</si>
  <si>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</si>
  <si>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</si>
  <si>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</si>
  <si>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</si>
  <si>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</si>
  <si>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</si>
  <si>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</si>
  <si>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</si>
  <si>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</si>
  <si>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</si>
  <si>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</si>
  <si>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</si>
  <si>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</si>
  <si>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</si>
  <si>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</si>
  <si>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</si>
  <si>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</si>
  <si>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</si>
  <si>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</si>
  <si>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</si>
  <si>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</si>
  <si>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</si>
  <si>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</si>
  <si>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</si>
  <si>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</si>
  <si>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</si>
  <si>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</si>
  <si>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</si>
  <si>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</si>
  <si>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</si>
  <si>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</si>
  <si>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</si>
  <si>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</si>
  <si>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</si>
  <si>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</si>
  <si>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</si>
  <si>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</si>
  <si>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</si>
  <si>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</si>
  <si>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</si>
  <si>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</si>
  <si>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</si>
  <si>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</si>
  <si>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</si>
  <si>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</si>
  <si>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</si>
  <si>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</si>
  <si>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</si>
  <si>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</si>
  <si>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</si>
  <si>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</si>
  <si>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</si>
  <si>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</si>
  <si>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</si>
  <si>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</si>
  <si>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</si>
  <si>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</si>
  <si>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</si>
  <si>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</si>
  <si>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</si>
  <si>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</si>
  <si>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</si>
  <si>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</si>
  <si>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</si>
  <si>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</si>
  <si>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</si>
  <si>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</si>
  <si>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</si>
  <si>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</si>
  <si>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</si>
  <si>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</si>
  <si>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</si>
  <si>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</si>
  <si>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</si>
  <si>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</si>
  <si>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</si>
  <si>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</si>
  <si>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</si>
  <si>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</si>
  <si>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</si>
  <si>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</si>
  <si>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</si>
  <si>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</si>
  <si>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</si>
  <si>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</si>
  <si>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</si>
  <si>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</si>
  <si>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</si>
  <si>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</si>
  <si>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</si>
  <si>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</si>
  <si>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</si>
  <si>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</si>
  <si>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</si>
  <si>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</si>
  <si>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</si>
  <si>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</si>
  <si>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</si>
  <si>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</si>
  <si>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</si>
  <si>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</si>
  <si>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</si>
  <si>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</si>
  <si>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</si>
  <si>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</si>
  <si>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</si>
  <si>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</si>
  <si>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</si>
  <si>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</si>
  <si>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</si>
  <si>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</si>
  <si>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</si>
  <si>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</si>
  <si>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</si>
  <si>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</si>
  <si>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</si>
  <si>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</si>
  <si>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</si>
  <si>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</si>
  <si>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</si>
  <si>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</si>
  <si>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</si>
  <si>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</si>
  <si>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</si>
  <si>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</si>
  <si>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</si>
  <si>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</si>
  <si>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</si>
  <si>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</si>
  <si>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</si>
  <si>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</si>
  <si>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</si>
  <si>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</si>
  <si>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</si>
  <si>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</si>
  <si>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</si>
  <si>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</si>
  <si>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</si>
  <si>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</si>
  <si>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</si>
  <si>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</si>
  <si>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</si>
  <si>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</si>
  <si>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</si>
  <si>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</si>
  <si>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</si>
  <si>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</si>
  <si>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</si>
  <si>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</si>
  <si>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</si>
  <si>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</si>
  <si>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</si>
  <si>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</si>
  <si>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</si>
  <si>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</si>
  <si>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</si>
  <si>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</si>
  <si>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</si>
  <si>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</si>
  <si>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</si>
  <si>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</si>
  <si>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</si>
  <si>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</si>
  <si>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</si>
  <si>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</si>
  <si>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</si>
  <si>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</si>
  <si>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</si>
  <si>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</si>
  <si>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</si>
  <si>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</si>
  <si>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</si>
  <si>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</si>
  <si>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</si>
  <si>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</si>
  <si>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</si>
  <si>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</si>
  <si>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</si>
  <si>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</si>
  <si>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</si>
  <si>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</si>
  <si>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</si>
  <si>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</si>
  <si>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</si>
  <si>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</si>
  <si>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</si>
  <si>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</si>
  <si>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</si>
  <si>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</si>
  <si>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</si>
  <si>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</si>
  <si>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</si>
  <si>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</si>
  <si>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</si>
  <si>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</si>
  <si>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</si>
  <si>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</si>
  <si>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</si>
  <si>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</si>
  <si>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</si>
  <si>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</si>
  <si>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</si>
  <si>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</si>
  <si>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</si>
  <si>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</si>
  <si>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</si>
  <si>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</si>
  <si>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</si>
  <si>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</si>
  <si>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</si>
  <si>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</si>
  <si>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</si>
  <si>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</si>
  <si>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</si>
  <si>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</si>
  <si>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</si>
  <si>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</si>
  <si>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</si>
  <si>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</si>
  <si>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</si>
  <si>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</si>
  <si>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</si>
  <si>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</si>
  <si>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</si>
  <si>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</si>
  <si>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</si>
  <si>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</si>
  <si>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</si>
  <si>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</si>
  <si>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</si>
  <si>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</si>
  <si>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</si>
  <si>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</si>
  <si>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</si>
  <si>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</si>
  <si>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</si>
  <si>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</si>
  <si>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</si>
  <si>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</si>
  <si>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</si>
  <si>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</si>
  <si>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</si>
  <si>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</si>
  <si>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</si>
  <si>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</si>
  <si>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</si>
  <si>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</si>
  <si>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</si>
  <si>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</si>
  <si>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</si>
  <si>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</si>
  <si>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</si>
  <si>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</si>
  <si>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</si>
  <si>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</si>
  <si>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</si>
  <si>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</si>
  <si>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</si>
  <si>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</si>
  <si>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</si>
  <si>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</si>
  <si>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</si>
  <si>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</si>
  <si>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</si>
  <si>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</si>
  <si>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</si>
  <si>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</si>
  <si>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</si>
  <si>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</si>
  <si>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</si>
  <si>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</si>
  <si>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</si>
  <si>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</si>
  <si>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</si>
  <si>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</si>
  <si>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</si>
  <si>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</si>
  <si>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</si>
  <si>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</si>
  <si>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</si>
  <si>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</si>
  <si>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</si>
  <si>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</si>
  <si>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</si>
  <si>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</si>
  <si>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</si>
  <si>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</si>
  <si>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</si>
  <si>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</si>
  <si>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</si>
  <si>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</si>
  <si>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</si>
  <si>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</si>
  <si>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</si>
  <si>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</si>
  <si>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</si>
  <si>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</si>
  <si>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</si>
  <si>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</si>
  <si>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</si>
  <si>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</si>
  <si>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</si>
  <si>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</si>
  <si>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</si>
  <si>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</si>
  <si>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</si>
  <si>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</si>
  <si>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</si>
  <si>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</si>
  <si>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</si>
  <si>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</si>
  <si>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</si>
  <si>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</si>
  <si>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</si>
  <si>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</si>
  <si>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</si>
  <si>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</si>
  <si>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</si>
  <si>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</si>
  <si>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</si>
  <si>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</si>
  <si>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</si>
  <si>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</si>
  <si>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</si>
  <si>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</si>
  <si>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</si>
  <si>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</si>
  <si>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</si>
  <si>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</si>
  <si>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</si>
  <si>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</si>
  <si>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</si>
  <si>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</si>
  <si>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</si>
  <si>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</si>
  <si>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</si>
  <si>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</si>
  <si>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</si>
  <si>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</si>
  <si>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</si>
  <si>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</si>
  <si>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</si>
  <si>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</si>
  <si>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</si>
  <si>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</si>
  <si>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</si>
  <si>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</si>
  <si>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</si>
  <si>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</si>
  <si>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</si>
  <si>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</si>
  <si>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</si>
  <si>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</si>
  <si>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</si>
  <si>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</si>
  <si>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</si>
  <si>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</si>
  <si>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</si>
  <si>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</si>
  <si>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</si>
  <si>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</si>
  <si>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</si>
  <si>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</si>
  <si>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</si>
  <si>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</si>
  <si>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</si>
  <si>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</si>
  <si>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</si>
  <si>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</si>
  <si>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</si>
  <si>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</si>
  <si>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</si>
  <si>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</si>
  <si>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</si>
  <si>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</si>
  <si>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</si>
  <si>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</si>
  <si>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</si>
  <si>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</si>
  <si>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</si>
  <si>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</si>
  <si>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</si>
  <si>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</si>
  <si>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</si>
  <si>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</si>
  <si>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</si>
  <si>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</si>
  <si>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</si>
  <si>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</si>
  <si>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</si>
  <si>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</si>
  <si>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</si>
  <si>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</si>
  <si>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</si>
  <si>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</si>
  <si>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</si>
  <si>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</si>
  <si>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</si>
  <si>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</si>
  <si>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</si>
  <si>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</si>
  <si>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</si>
  <si>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</si>
  <si>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</si>
  <si>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</si>
  <si>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</si>
  <si>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</si>
  <si>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</si>
  <si>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</si>
  <si>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</si>
  <si>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</si>
  <si>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</si>
  <si>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</si>
  <si>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</si>
  <si>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</si>
  <si>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</si>
  <si>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</si>
  <si>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</si>
  <si>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</si>
  <si>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</si>
  <si>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</si>
  <si>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</si>
  <si>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</si>
  <si>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</si>
  <si>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</si>
  <si>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</si>
  <si>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</si>
  <si>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</si>
  <si>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</si>
  <si>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</si>
  <si>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</si>
  <si>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</si>
  <si>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</si>
  <si>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</si>
  <si>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</si>
  <si>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</si>
  <si>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</si>
  <si>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</si>
  <si>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</si>
  <si>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</si>
  <si>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</si>
  <si>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</si>
  <si>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</si>
  <si>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</si>
  <si>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</si>
  <si>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</si>
  <si>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</si>
  <si>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</si>
  <si>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</si>
  <si>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</si>
  <si>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</si>
  <si>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</si>
  <si>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</si>
  <si>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</si>
  <si>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</si>
  <si>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</si>
  <si>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</si>
  <si>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</si>
  <si>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</si>
  <si>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</si>
  <si>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</si>
  <si>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</si>
  <si>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</si>
  <si>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</si>
  <si>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</si>
  <si>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</si>
  <si>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</si>
  <si>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</si>
  <si>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</si>
  <si>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</si>
  <si>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</si>
  <si>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</si>
  <si>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</si>
  <si>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</si>
  <si>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</si>
  <si>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</si>
  <si>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</si>
  <si>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</si>
  <si>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</si>
  <si>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</si>
  <si>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</si>
  <si>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</si>
  <si>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</si>
  <si>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</si>
  <si>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</si>
  <si>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</si>
  <si>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</si>
  <si>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</si>
  <si>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</si>
  <si>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</si>
  <si>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</si>
  <si>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</si>
  <si>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</si>
  <si>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</si>
  <si>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</si>
  <si>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</si>
  <si>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</si>
  <si>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</si>
  <si>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</si>
  <si>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</si>
  <si>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</si>
  <si>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</si>
  <si>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</si>
  <si>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</si>
  <si>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</si>
  <si>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</si>
  <si>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</si>
  <si>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</si>
  <si>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</si>
  <si>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</si>
  <si>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</si>
  <si>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</si>
  <si>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</si>
  <si>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</si>
  <si>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</si>
  <si>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</si>
  <si>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</si>
  <si>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</si>
  <si>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</si>
  <si>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</si>
  <si>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</si>
  <si>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</si>
  <si>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</si>
  <si>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</si>
  <si>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</si>
  <si>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</si>
  <si>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</si>
  <si>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</si>
  <si>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</si>
  <si>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</si>
  <si>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</si>
  <si>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</si>
  <si>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</si>
  <si>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</si>
  <si>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</si>
  <si>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</si>
  <si>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</si>
  <si>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</si>
  <si>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</si>
  <si>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</si>
  <si>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</si>
  <si>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</si>
  <si>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</si>
  <si>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</si>
  <si>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</si>
  <si>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</si>
  <si>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</si>
  <si>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</si>
  <si>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</si>
  <si>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</si>
  <si>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</si>
  <si>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</si>
  <si>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</si>
  <si>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</si>
  <si>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</si>
  <si>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</si>
  <si>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</si>
  <si>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</si>
  <si>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</si>
  <si>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</si>
  <si>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</si>
  <si>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</si>
  <si>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</si>
  <si>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</si>
  <si>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</si>
  <si>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</si>
  <si>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</si>
  <si>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</si>
  <si>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</si>
  <si>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</si>
  <si>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</si>
  <si>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</si>
  <si>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</si>
  <si>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</si>
  <si>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</si>
  <si>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</si>
  <si>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</si>
  <si>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</si>
  <si>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</si>
  <si>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</si>
  <si>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</si>
  <si>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</si>
  <si>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</si>
  <si>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</si>
  <si>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</si>
  <si>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</si>
  <si>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</si>
  <si>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</si>
  <si>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</si>
  <si>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</si>
  <si>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</si>
  <si>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</si>
  <si>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</si>
  <si>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</si>
  <si>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</si>
  <si>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</si>
  <si>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</si>
  <si>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</si>
  <si>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</si>
  <si>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</si>
  <si>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</si>
  <si>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</si>
  <si>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</si>
  <si>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</si>
  <si>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</si>
  <si>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</si>
  <si>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</si>
  <si>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</si>
  <si>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</si>
  <si>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</si>
  <si>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</si>
  <si>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</si>
  <si>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</si>
  <si>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</si>
  <si>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</si>
  <si>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</si>
  <si>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</si>
  <si>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</si>
  <si>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</si>
  <si>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</si>
  <si>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</si>
  <si>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</si>
  <si>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</si>
  <si>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</si>
  <si>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</si>
  <si>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</si>
  <si>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</si>
  <si>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</si>
  <si>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</si>
  <si>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</si>
  <si>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</si>
  <si>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</si>
  <si>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</si>
  <si>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</si>
  <si>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</si>
  <si>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</si>
  <si>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</si>
  <si>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</si>
  <si>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</si>
  <si>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</si>
  <si>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</si>
  <si>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</si>
  <si>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</si>
  <si>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</si>
  <si>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</si>
  <si>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</si>
  <si>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</si>
  <si>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</si>
  <si>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</si>
  <si>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</si>
  <si>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</si>
  <si>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</si>
  <si>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</si>
  <si>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</si>
  <si>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</si>
  <si>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</si>
  <si>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</si>
  <si>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</si>
  <si>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</si>
  <si>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</si>
  <si>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</si>
  <si>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</si>
  <si>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</si>
  <si>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</si>
  <si>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</si>
  <si>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</si>
  <si>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</si>
  <si>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</si>
  <si>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</si>
  <si>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</si>
  <si>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</si>
  <si>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</si>
  <si>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</si>
  <si>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</si>
  <si>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</si>
  <si>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</si>
  <si>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</si>
  <si>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</si>
  <si>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</si>
  <si>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</si>
  <si>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</si>
  <si>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</si>
  <si>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</si>
  <si>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</si>
  <si>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</si>
  <si>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</si>
  <si>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</si>
  <si>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</si>
  <si>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</si>
  <si>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</si>
  <si>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</si>
  <si>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</si>
  <si>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</si>
  <si>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</si>
  <si>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</si>
  <si>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</si>
  <si>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</si>
  <si>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</si>
  <si>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</si>
  <si>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</si>
  <si>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</si>
  <si>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</si>
  <si>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</si>
  <si>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</si>
  <si>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</si>
  <si>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</si>
  <si>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</si>
  <si>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</si>
  <si>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</si>
  <si>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</si>
  <si>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</si>
  <si>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</si>
  <si>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</si>
  <si>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</si>
  <si>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</si>
  <si>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</si>
  <si>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</si>
  <si>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</si>
  <si>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</si>
  <si>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</si>
  <si>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</si>
  <si>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</si>
  <si>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</si>
  <si>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</si>
  <si>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</si>
  <si>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</si>
  <si>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</si>
  <si>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</si>
  <si>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</si>
  <si>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</si>
  <si>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</si>
  <si>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</si>
  <si>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</si>
  <si>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</si>
  <si>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</si>
  <si>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</si>
  <si>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</si>
  <si>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</si>
  <si>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</si>
  <si>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</si>
  <si>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</si>
  <si>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</si>
  <si>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</si>
  <si>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</si>
  <si>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</si>
  <si>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</si>
  <si>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</si>
  <si>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</si>
  <si>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</si>
  <si>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</si>
  <si>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</si>
  <si>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</si>
  <si>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</si>
  <si>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</si>
  <si>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</si>
  <si>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</si>
  <si>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</si>
  <si>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</si>
  <si>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</si>
  <si>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</si>
  <si>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</si>
  <si>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</si>
  <si>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</si>
  <si>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</si>
  <si>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</si>
  <si>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</si>
  <si>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</si>
  <si>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</si>
  <si>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</si>
  <si>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</si>
  <si>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</si>
  <si>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</si>
  <si>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</si>
  <si>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</si>
  <si>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</si>
  <si>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</si>
  <si>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</si>
  <si>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</si>
  <si>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</si>
  <si>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</si>
  <si>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</si>
  <si>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</si>
  <si>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</si>
  <si>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</si>
  <si>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</si>
  <si>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</si>
  <si>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</si>
  <si>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</si>
  <si>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</si>
  <si>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</si>
  <si>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</si>
  <si>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</si>
  <si>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</si>
  <si>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</si>
  <si>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</si>
  <si>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</si>
  <si>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</si>
  <si>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</si>
  <si>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</si>
  <si>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</si>
  <si>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</si>
  <si>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</si>
  <si>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</si>
  <si>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</si>
  <si>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</si>
  <si>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</si>
  <si>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</si>
  <si>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</si>
  <si>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</si>
  <si>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</si>
  <si>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</si>
  <si>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</si>
  <si>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</si>
  <si>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</si>
  <si>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</si>
  <si>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</si>
  <si>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</si>
  <si>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</si>
  <si>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</si>
  <si>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</si>
  <si>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</si>
  <si>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</si>
  <si>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</si>
  <si>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</si>
  <si>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</si>
  <si>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</si>
  <si>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</si>
  <si>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</si>
  <si>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</si>
  <si>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</si>
  <si>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</si>
  <si>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</si>
  <si>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</si>
  <si>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</si>
  <si>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</si>
  <si>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</si>
  <si>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</si>
  <si>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</si>
  <si>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</si>
  <si>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</si>
  <si>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</si>
  <si>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</si>
  <si>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</si>
  <si>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</si>
  <si>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</si>
  <si>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</si>
  <si>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</si>
  <si>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</si>
  <si>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</si>
  <si>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</si>
  <si>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</si>
  <si>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</si>
  <si>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</si>
  <si>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</si>
  <si>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</si>
  <si>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</si>
  <si>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</si>
  <si>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</si>
  <si>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</si>
  <si>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</si>
  <si>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</si>
  <si>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</si>
  <si>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</si>
  <si>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</si>
  <si>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</si>
  <si>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</si>
  <si>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</si>
  <si>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</si>
  <si>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</si>
  <si>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</si>
  <si>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</si>
  <si>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</si>
  <si>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</si>
  <si>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</si>
  <si>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</si>
  <si>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</si>
  <si>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</si>
  <si>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</si>
  <si>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</si>
  <si>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</si>
  <si>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</si>
  <si>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</si>
  <si>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</si>
  <si>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</si>
  <si>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</si>
  <si>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</si>
  <si>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</si>
  <si>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</si>
  <si>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</si>
  <si>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</si>
  <si>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</si>
  <si>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</si>
  <si>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</si>
  <si>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</si>
  <si>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</si>
  <si>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</si>
  <si>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</si>
  <si>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</si>
  <si>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</si>
  <si>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</si>
  <si>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</si>
  <si>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</si>
  <si>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</si>
  <si>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</si>
  <si>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</si>
  <si>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</si>
  <si>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</si>
  <si>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</si>
  <si>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</si>
  <si>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</si>
  <si>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</si>
  <si>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</si>
  <si>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</si>
  <si>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</si>
  <si>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</si>
  <si>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</si>
  <si>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</si>
  <si>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</si>
  <si>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</si>
  <si>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</si>
  <si>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</si>
  <si>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</si>
  <si>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</si>
  <si>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</si>
  <si>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</si>
  <si>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</si>
  <si>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</si>
  <si>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</si>
  <si>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</si>
  <si>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</si>
  <si>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</si>
  <si>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</si>
  <si>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</si>
  <si>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</si>
  <si>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</si>
  <si>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</si>
  <si>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</si>
  <si>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</si>
  <si>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</si>
  <si>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</si>
  <si>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</si>
  <si>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</si>
  <si>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</si>
  <si>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</si>
  <si>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</si>
  <si>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</si>
  <si>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</si>
  <si>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</si>
  <si>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</si>
  <si>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</si>
  <si>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</si>
  <si>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</si>
  <si>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</si>
  <si>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</si>
  <si>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</si>
  <si>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</si>
  <si>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</si>
  <si>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</si>
  <si>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</si>
  <si>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</si>
  <si>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</si>
  <si>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</si>
  <si>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</si>
  <si>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</si>
  <si>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</si>
  <si>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</si>
  <si>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</si>
  <si>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</si>
  <si>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</si>
  <si>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</si>
  <si>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</si>
  <si>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</si>
  <si>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</si>
  <si>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</si>
  <si>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</si>
  <si>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</si>
  <si>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</si>
  <si>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</si>
  <si>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</si>
  <si>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</si>
  <si>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</si>
  <si>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</si>
  <si>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</si>
  <si>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</si>
  <si>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</si>
  <si>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</si>
  <si>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</si>
  <si>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</si>
  <si>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</si>
  <si>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</si>
  <si>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</si>
  <si>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</si>
  <si>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</si>
  <si>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</si>
  <si>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</si>
  <si>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</si>
  <si>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</si>
  <si>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</si>
  <si>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</si>
  <si>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</si>
  <si>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</si>
  <si>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</si>
  <si>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</si>
  <si>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</si>
  <si>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</si>
  <si>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</si>
  <si>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</si>
  <si>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</si>
  <si>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</si>
  <si>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</si>
  <si>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</si>
  <si>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</si>
  <si>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</si>
  <si>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</si>
  <si>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</si>
  <si>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</si>
  <si>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</si>
  <si>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</si>
  <si>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</si>
  <si>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</si>
  <si>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</si>
  <si>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</si>
  <si>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</si>
  <si>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</si>
  <si>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</si>
  <si>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</si>
  <si>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</si>
  <si>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</si>
  <si>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</si>
  <si>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</si>
  <si>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</si>
  <si>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</si>
  <si>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</si>
  <si>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</si>
  <si>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</si>
  <si>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</si>
  <si>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</si>
  <si>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</si>
  <si>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</si>
  <si>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</si>
  <si>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</si>
  <si>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</si>
  <si>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</si>
  <si>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</si>
  <si>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</si>
  <si>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</si>
  <si>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</si>
  <si>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</si>
  <si>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</si>
  <si>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</si>
  <si>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</si>
  <si>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</si>
  <si>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</si>
  <si>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</si>
  <si>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</si>
  <si>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</si>
  <si>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</si>
  <si>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</si>
  <si>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</si>
  <si>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</si>
  <si>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</si>
  <si>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</si>
  <si>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</si>
  <si>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</si>
  <si>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</si>
  <si>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</si>
  <si>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</si>
  <si>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</si>
  <si>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</si>
  <si>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</si>
  <si>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</si>
  <si>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</si>
  <si>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</si>
  <si>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</si>
  <si>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</si>
  <si>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</si>
  <si>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</si>
  <si>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</si>
  <si>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</si>
  <si>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</si>
  <si>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</si>
  <si>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</si>
  <si>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</si>
  <si>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</si>
  <si>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</si>
  <si>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</si>
  <si>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</si>
  <si>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</si>
  <si>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</si>
  <si>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</si>
  <si>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</si>
  <si>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</si>
  <si>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</si>
  <si>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</si>
  <si>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</si>
  <si>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</si>
  <si>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</si>
  <si>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</si>
  <si>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</si>
  <si>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</si>
  <si>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</si>
  <si>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</si>
  <si>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</si>
  <si>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</si>
  <si>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</si>
  <si>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</si>
  <si>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</si>
  <si>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</si>
  <si>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</si>
  <si>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</si>
  <si>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</si>
  <si>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</si>
  <si>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</si>
  <si>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</si>
  <si>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</si>
  <si>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</si>
  <si>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</si>
  <si>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</si>
  <si>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</si>
  <si>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</si>
  <si>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</si>
  <si>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</si>
  <si>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</si>
  <si>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</si>
  <si>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</si>
  <si>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</si>
  <si>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</si>
  <si>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</si>
  <si>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</si>
  <si>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</si>
  <si>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</si>
  <si>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</si>
  <si>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</si>
  <si>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</si>
  <si>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</si>
  <si>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</si>
  <si>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</si>
  <si>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</si>
  <si>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</si>
  <si>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</si>
  <si>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</si>
  <si>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</si>
  <si>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</si>
  <si>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</si>
  <si>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</si>
  <si>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</si>
  <si>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</si>
  <si>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</si>
  <si>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</si>
  <si>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</si>
  <si>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</si>
  <si>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</si>
  <si>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</si>
  <si>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</si>
  <si>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</si>
  <si>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</si>
  <si>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</si>
  <si>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</si>
  <si>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</si>
  <si>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</si>
  <si>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</si>
  <si>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</si>
  <si>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</si>
  <si>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</si>
  <si>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</si>
  <si>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</si>
  <si>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</si>
  <si>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</si>
  <si>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</si>
  <si>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</si>
  <si>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</si>
  <si>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</si>
  <si>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</si>
  <si>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</si>
  <si>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</si>
  <si>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</si>
  <si>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</si>
  <si>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</si>
  <si>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</si>
  <si>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</si>
  <si>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</si>
  <si>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</si>
  <si>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</si>
  <si>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</si>
  <si>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</si>
  <si>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</si>
  <si>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</si>
  <si>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</si>
  <si>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</si>
  <si>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</si>
  <si>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</si>
  <si>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</si>
  <si>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</si>
  <si>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</si>
  <si>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</si>
  <si>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</si>
  <si>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</si>
  <si>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</si>
  <si>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</si>
  <si>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</si>
  <si>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</si>
  <si>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</si>
  <si>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</si>
  <si>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</si>
  <si>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</si>
  <si>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</si>
  <si>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</si>
  <si>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</si>
  <si>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</si>
  <si>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</si>
  <si>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</si>
  <si>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</si>
  <si>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</si>
  <si>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</si>
  <si>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</si>
  <si>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</si>
  <si>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</si>
  <si>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</si>
  <si>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</si>
  <si>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</si>
  <si>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</si>
  <si>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</si>
  <si>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</si>
  <si>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</si>
  <si>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</si>
  <si>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</si>
  <si>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</si>
  <si>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</si>
  <si>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</si>
  <si>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</si>
  <si>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</si>
  <si>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</si>
  <si>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</si>
  <si>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</si>
  <si>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</si>
  <si>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</si>
  <si>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</si>
  <si>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</si>
  <si>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</si>
  <si>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</si>
  <si>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</si>
  <si>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</si>
  <si>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</si>
  <si>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</si>
  <si>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</si>
  <si>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</si>
  <si>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</si>
  <si>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</si>
  <si>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</si>
  <si>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</si>
  <si>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</si>
  <si>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</si>
  <si>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</si>
  <si>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</si>
  <si>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</si>
  <si>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</si>
  <si>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</si>
  <si>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</si>
  <si>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</si>
  <si>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</si>
  <si>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</si>
  <si>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</si>
  <si>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</si>
  <si>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</si>
  <si>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</si>
  <si>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</si>
  <si>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</si>
  <si>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</si>
  <si>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</si>
  <si>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</si>
  <si>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</si>
  <si>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</si>
  <si>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</si>
  <si>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</si>
  <si>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</si>
  <si>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</si>
  <si>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</si>
  <si>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</si>
  <si>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</si>
  <si>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</si>
  <si>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</si>
  <si>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</si>
  <si>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</si>
  <si>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</si>
  <si>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</si>
  <si>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</si>
  <si>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</si>
  <si>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</si>
  <si>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</si>
  <si>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</si>
  <si>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</si>
  <si>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</si>
  <si>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</si>
  <si>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</si>
  <si>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</si>
  <si>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</si>
  <si>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</si>
  <si>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</si>
  <si>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</si>
  <si>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</si>
  <si>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</si>
  <si>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</si>
  <si>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</si>
  <si>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</si>
  <si>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</si>
  <si>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</si>
  <si>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</si>
  <si>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</si>
  <si>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</si>
  <si>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</si>
  <si>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</si>
  <si>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</si>
  <si>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</si>
  <si>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</si>
  <si>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</si>
  <si>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</si>
  <si>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</si>
  <si>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</si>
  <si>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</si>
  <si>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</si>
  <si>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</si>
  <si>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</si>
  <si>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</si>
  <si>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</si>
  <si>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</si>
  <si>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</si>
  <si>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</si>
  <si>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</si>
  <si>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</si>
  <si>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</si>
  <si>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</si>
  <si>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</si>
  <si>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</si>
  <si>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</si>
  <si>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</si>
  <si>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</si>
  <si>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</si>
  <si>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</si>
  <si>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</si>
  <si>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</si>
  <si>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</si>
  <si>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</si>
  <si>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</si>
  <si>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</si>
  <si>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</si>
  <si>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</si>
  <si>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</si>
  <si>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</si>
  <si>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</si>
  <si>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</si>
  <si>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</si>
  <si>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</si>
  <si>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</si>
  <si>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</si>
  <si>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</si>
  <si>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</si>
  <si>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</si>
  <si>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</si>
  <si>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</si>
  <si>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</si>
  <si>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</si>
  <si>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</si>
  <si>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</si>
  <si>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</si>
  <si>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</si>
  <si>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</si>
  <si>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</si>
  <si>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</si>
  <si>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</si>
  <si>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</si>
  <si>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</si>
  <si>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</si>
  <si>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</si>
  <si>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</si>
  <si>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</si>
  <si>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</si>
  <si>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</si>
  <si>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</si>
  <si>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</si>
  <si>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</si>
  <si>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</si>
  <si>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</si>
  <si>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</si>
  <si>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</si>
  <si>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</si>
  <si>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</si>
  <si>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</si>
  <si>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</si>
  <si>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</si>
  <si>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</si>
  <si>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</si>
  <si>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</si>
  <si>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</si>
  <si>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</si>
  <si>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</si>
  <si>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</si>
  <si>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</si>
  <si>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</si>
  <si>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</si>
  <si>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</si>
  <si>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</si>
  <si>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</si>
  <si>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</si>
  <si>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</si>
  <si>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</si>
  <si>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</si>
  <si>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</si>
  <si>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</si>
  <si>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</si>
  <si>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</si>
  <si>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</si>
  <si>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</si>
  <si>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</si>
  <si>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</si>
  <si>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</si>
  <si>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</si>
  <si>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</si>
  <si>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</si>
  <si>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</si>
  <si>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</si>
  <si>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</si>
  <si>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</si>
  <si>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</si>
  <si>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</si>
  <si>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</si>
  <si>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</si>
  <si>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</si>
  <si>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</si>
  <si>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</si>
  <si>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</si>
  <si>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</si>
  <si>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</si>
  <si>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</si>
  <si>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</si>
  <si>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</si>
  <si>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</si>
  <si>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</si>
  <si>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</si>
  <si>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</si>
  <si>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</si>
  <si>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</si>
  <si>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</si>
  <si>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</si>
  <si>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</si>
  <si>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</si>
  <si>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</si>
  <si>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</si>
  <si>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</si>
  <si>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</si>
  <si>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</si>
  <si>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</si>
  <si>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</si>
  <si>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</si>
  <si>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</si>
  <si>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</si>
  <si>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</si>
  <si>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</si>
  <si>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</si>
  <si>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</si>
  <si>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</si>
  <si>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</si>
  <si>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</si>
  <si>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</si>
  <si>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</si>
  <si>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</si>
  <si>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</si>
  <si>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</si>
  <si>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</si>
  <si>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</si>
  <si>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</si>
  <si>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</si>
  <si>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</si>
  <si>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</si>
  <si>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</si>
  <si>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</si>
  <si>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</si>
  <si>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</si>
  <si>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</si>
  <si>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</si>
  <si>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</si>
  <si>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</si>
  <si>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</si>
  <si>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</si>
  <si>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</si>
  <si>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</si>
  <si>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</si>
  <si>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</si>
  <si>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</si>
  <si>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</si>
  <si>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</si>
  <si>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</si>
  <si>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</si>
  <si>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</si>
  <si>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</si>
  <si>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</si>
  <si>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</si>
  <si>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</si>
  <si>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</si>
  <si>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</si>
  <si>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</si>
  <si>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</si>
  <si>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</si>
  <si>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</si>
  <si>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</si>
  <si>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</si>
  <si>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</si>
  <si>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</si>
  <si>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</si>
  <si>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</si>
  <si>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</si>
  <si>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</si>
  <si>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</si>
  <si>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</si>
  <si>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</si>
  <si>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</si>
  <si>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</si>
  <si>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</si>
  <si>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</si>
  <si>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</si>
  <si>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</si>
  <si>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</si>
  <si>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</si>
  <si>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</si>
  <si>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</si>
  <si>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</si>
  <si>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</si>
  <si>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</si>
  <si>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</si>
  <si>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</si>
  <si>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</si>
  <si>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</si>
  <si>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</si>
  <si>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</si>
  <si>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</si>
  <si>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</si>
  <si>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</si>
  <si>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</si>
  <si>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</si>
  <si>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</si>
  <si>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</si>
  <si>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</si>
  <si>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</si>
  <si>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</si>
  <si>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</si>
  <si>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</si>
  <si>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</si>
  <si>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</si>
  <si>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</si>
  <si>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</si>
  <si>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</si>
  <si>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</si>
  <si>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</si>
  <si>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</si>
  <si>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</si>
  <si>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</si>
  <si>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</si>
  <si>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</si>
  <si>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</si>
  <si>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</si>
  <si>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</si>
  <si>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</si>
  <si>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</si>
  <si>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</si>
  <si>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</si>
  <si>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</si>
  <si>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</si>
  <si>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</si>
  <si>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</si>
  <si>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</si>
  <si>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</si>
  <si>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</si>
  <si>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</si>
  <si>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</si>
  <si>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</si>
  <si>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</si>
  <si>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</si>
  <si>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</si>
  <si>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</si>
  <si>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</si>
  <si>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</si>
  <si>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</si>
  <si>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</si>
  <si>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</si>
  <si>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</si>
  <si>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</si>
  <si>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</si>
  <si>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</si>
  <si>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</si>
  <si>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</si>
  <si>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</si>
  <si>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</si>
  <si>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</si>
  <si>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</si>
  <si>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</si>
  <si>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</si>
  <si>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</si>
  <si>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</si>
  <si>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</si>
  <si>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</si>
  <si>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</si>
  <si>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</si>
  <si>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</si>
  <si>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</si>
  <si>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</si>
  <si>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</si>
  <si>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</si>
  <si>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</si>
  <si>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</si>
  <si>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</si>
  <si>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</si>
  <si>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</si>
  <si>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</si>
  <si>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</si>
  <si>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</si>
  <si>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</si>
  <si>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</si>
  <si>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</si>
  <si>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</si>
  <si>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</si>
  <si>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</si>
  <si>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</si>
  <si>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</si>
  <si>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</si>
  <si>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</si>
  <si>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</si>
  <si>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</si>
  <si>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</si>
  <si>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</si>
  <si>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</si>
  <si>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</si>
  <si>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</si>
  <si>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</si>
  <si>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</si>
  <si>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</si>
  <si>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</si>
  <si>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</si>
  <si>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</si>
  <si>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</si>
  <si>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</si>
  <si>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</si>
  <si>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</si>
  <si>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</si>
  <si>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</si>
  <si>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</si>
  <si>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</si>
  <si>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</si>
  <si>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</si>
  <si>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</si>
  <si>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</si>
  <si>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</si>
  <si>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</si>
  <si>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</si>
  <si>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</si>
  <si>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</si>
  <si>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</si>
  <si>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</si>
  <si>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</si>
  <si>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</si>
  <si>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</si>
  <si>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</si>
  <si>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</si>
  <si>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</si>
  <si>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</si>
  <si>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</si>
  <si>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</si>
  <si>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</si>
  <si>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</si>
  <si>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</si>
  <si>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</si>
  <si>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</si>
  <si>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</si>
  <si>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</si>
  <si>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</si>
  <si>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</si>
  <si>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</si>
  <si>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</si>
  <si>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</si>
  <si>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</si>
  <si>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</si>
  <si>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</si>
  <si>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</si>
  <si>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</si>
  <si>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</si>
  <si>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</si>
  <si>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</si>
  <si>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</si>
  <si>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</si>
  <si>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</si>
  <si>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</si>
  <si>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</si>
  <si>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</si>
  <si>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</si>
  <si>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</si>
  <si>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</si>
  <si>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</si>
  <si>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</si>
  <si>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</si>
  <si>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</si>
  <si>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</si>
  <si>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</si>
  <si>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</si>
  <si>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</si>
  <si>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</si>
  <si>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</si>
  <si>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</si>
  <si>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</si>
  <si>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</si>
  <si>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</si>
  <si>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</si>
  <si>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</si>
  <si>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</si>
  <si>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</si>
  <si>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</si>
  <si>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</si>
  <si>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</si>
  <si>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</si>
  <si>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</si>
  <si>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</si>
  <si>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</si>
  <si>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</si>
  <si>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</si>
  <si>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</si>
  <si>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</si>
  <si>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</si>
  <si>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</si>
  <si>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</si>
  <si>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</si>
  <si>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</si>
  <si>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</si>
  <si>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</si>
  <si>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</si>
  <si>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</si>
  <si>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</si>
  <si>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</si>
  <si>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</si>
  <si>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</si>
  <si>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</si>
  <si>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</si>
  <si>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</si>
  <si>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</si>
  <si>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</si>
  <si>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</si>
  <si>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</si>
  <si>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</si>
  <si>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</si>
  <si>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</si>
  <si>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</si>
  <si>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</si>
  <si>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</si>
  <si>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</si>
  <si>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</si>
  <si>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</si>
  <si>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</si>
  <si>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</si>
  <si>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</si>
  <si>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</si>
  <si>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</si>
  <si>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</si>
  <si>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</si>
  <si>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</si>
  <si>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</si>
  <si>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</si>
  <si>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</si>
  <si>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</si>
  <si>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</si>
  <si>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</si>
  <si>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</si>
  <si>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</si>
  <si>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</si>
  <si>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</si>
  <si>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</si>
  <si>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</si>
  <si>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</si>
  <si>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</si>
  <si>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</si>
  <si>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</si>
  <si>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</si>
  <si>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</si>
  <si>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</si>
  <si>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</si>
  <si>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</si>
  <si>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</si>
  <si>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</si>
  <si>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</si>
  <si>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</si>
  <si>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</si>
  <si>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</si>
  <si>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</si>
  <si>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</si>
  <si>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</si>
  <si>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</si>
  <si>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</si>
  <si>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</si>
  <si>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</si>
  <si>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</si>
  <si>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</si>
  <si>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</si>
  <si>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</si>
  <si>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</si>
  <si>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</si>
  <si>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</si>
  <si>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</si>
  <si>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</si>
  <si>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</si>
  <si>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</si>
  <si>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</si>
  <si>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</si>
  <si>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</si>
  <si>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</si>
  <si>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</si>
  <si>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</si>
  <si>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</si>
  <si>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</si>
  <si>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</si>
  <si>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</si>
  <si>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</si>
  <si>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</si>
  <si>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</si>
  <si>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</si>
  <si>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</si>
  <si>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</si>
  <si>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</si>
  <si>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</si>
  <si>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</si>
  <si>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</si>
  <si>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</si>
  <si>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</si>
  <si>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</si>
  <si>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</si>
  <si>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</si>
  <si>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</si>
  <si>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</si>
  <si>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</si>
  <si>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</si>
  <si>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</si>
  <si>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</si>
  <si>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</si>
  <si>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</si>
  <si>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</si>
  <si>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</si>
  <si>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</si>
  <si>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</si>
  <si>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</si>
  <si>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</si>
  <si>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</si>
  <si>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</si>
  <si>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</si>
  <si>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</si>
  <si>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</si>
  <si>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</si>
  <si>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</si>
  <si>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</si>
  <si>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</si>
  <si>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</si>
  <si>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</si>
  <si>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</si>
  <si>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</si>
  <si>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</si>
  <si>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</si>
  <si>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</si>
  <si>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</si>
  <si>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</si>
  <si>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</si>
  <si>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</si>
  <si>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</si>
  <si>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</si>
  <si>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</si>
  <si>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</si>
  <si>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</si>
  <si>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</si>
  <si>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</si>
  <si>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</si>
  <si>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</si>
  <si>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</si>
  <si>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</si>
  <si>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</si>
  <si>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</si>
  <si>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</si>
  <si>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</si>
  <si>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</si>
  <si>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</si>
  <si>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</si>
  <si>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</si>
  <si>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</si>
  <si>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</si>
  <si>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</si>
  <si>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</si>
  <si>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</si>
  <si>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</si>
  <si>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</si>
  <si>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</si>
  <si>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</si>
  <si>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</si>
  <si>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</si>
  <si>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</si>
  <si>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</si>
  <si>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</si>
  <si>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</si>
  <si>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</si>
  <si>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</si>
  <si>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</si>
  <si>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</si>
  <si>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</si>
  <si>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</si>
  <si>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</si>
  <si>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</si>
  <si>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</si>
  <si>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</si>
  <si>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</si>
  <si>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</si>
  <si>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</si>
  <si>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</si>
  <si>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</si>
  <si>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</si>
  <si>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</si>
  <si>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</si>
  <si>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</si>
  <si>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</si>
  <si>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</si>
  <si>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</si>
  <si>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</si>
  <si>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</si>
  <si>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</si>
  <si>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</si>
  <si>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</si>
  <si>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</si>
  <si>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</si>
  <si>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</si>
  <si>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</si>
  <si>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</si>
  <si>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</si>
  <si>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</si>
  <si>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</si>
  <si>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</si>
  <si>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</si>
  <si>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</si>
  <si>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</si>
  <si>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</si>
  <si>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</si>
  <si>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</si>
  <si>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</si>
  <si>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</si>
  <si>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</si>
  <si>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</si>
  <si>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</si>
  <si>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</si>
  <si>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</si>
  <si>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</si>
  <si>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</si>
  <si>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</si>
  <si>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</si>
  <si>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</si>
  <si>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</si>
  <si>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</si>
  <si>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</si>
  <si>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</si>
  <si>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</si>
  <si>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</si>
  <si>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</si>
  <si>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</si>
  <si>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</si>
  <si>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</si>
  <si>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</si>
  <si>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</si>
  <si>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</si>
  <si>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</si>
  <si>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</si>
  <si>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</si>
  <si>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</si>
  <si>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</si>
  <si>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</si>
  <si>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</si>
  <si>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</si>
  <si>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</si>
  <si>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</si>
  <si>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</si>
  <si>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</si>
  <si>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</si>
  <si>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</si>
  <si>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</si>
  <si>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</si>
  <si>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</si>
  <si>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</si>
  <si>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</si>
  <si>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</si>
  <si>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</si>
  <si>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</si>
  <si>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</si>
  <si>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</si>
  <si>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</si>
  <si>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</si>
  <si>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</si>
  <si>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</si>
  <si>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</si>
  <si>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</si>
  <si>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</si>
  <si>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</si>
  <si>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</si>
  <si>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</si>
  <si>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</si>
  <si>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</si>
  <si>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</si>
  <si>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</si>
  <si>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</si>
  <si>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</si>
  <si>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</si>
  <si>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</si>
  <si>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</si>
  <si>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</si>
  <si>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</si>
  <si>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</si>
  <si>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</si>
  <si>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</si>
  <si>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</si>
  <si>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</si>
  <si>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</si>
  <si>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</si>
  <si>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</si>
  <si>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</si>
  <si>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</si>
  <si>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</si>
  <si>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</si>
  <si>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</si>
  <si>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</si>
  <si>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</si>
  <si>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</si>
  <si>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</si>
  <si>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</si>
  <si>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</si>
  <si>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</si>
  <si>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</si>
  <si>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</si>
  <si>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</si>
  <si>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</si>
  <si>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</si>
  <si>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</si>
  <si>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</si>
  <si>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</si>
  <si>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</si>
  <si>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</si>
  <si>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</si>
  <si>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</si>
  <si>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</si>
  <si>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</si>
  <si>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</si>
  <si>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</si>
  <si>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</si>
  <si>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</si>
  <si>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</si>
  <si>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</si>
  <si>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</si>
  <si>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</si>
  <si>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</si>
  <si>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</si>
  <si>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</si>
  <si>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</si>
  <si>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</si>
  <si>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</si>
  <si>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</si>
  <si>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</si>
  <si>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</si>
  <si>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</si>
  <si>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</si>
  <si>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</si>
  <si>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</si>
  <si>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</si>
  <si>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</si>
  <si>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</si>
  <si>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</si>
  <si>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</si>
  <si>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</si>
  <si>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</si>
  <si>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</si>
  <si>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</si>
  <si>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</si>
  <si>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</si>
  <si>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</si>
  <si>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</si>
  <si>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</si>
  <si>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</si>
  <si>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</si>
  <si>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</si>
  <si>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</si>
  <si>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</si>
  <si>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</si>
  <si>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</si>
  <si>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</si>
  <si>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</si>
  <si>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</si>
  <si>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</si>
  <si>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</si>
  <si>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</si>
  <si>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</si>
  <si>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</si>
  <si>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</si>
  <si>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</si>
  <si>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</si>
  <si>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</si>
  <si>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</si>
  <si>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</si>
  <si>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</si>
  <si>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</si>
  <si>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</si>
  <si>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</si>
  <si>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</si>
  <si>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</si>
  <si>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</si>
  <si>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</si>
  <si>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</si>
  <si>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</si>
  <si>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</si>
  <si>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</si>
  <si>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</si>
  <si>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</si>
  <si>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</si>
  <si>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</si>
  <si>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</si>
  <si>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</si>
  <si>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</si>
  <si>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</si>
  <si>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</si>
  <si>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</si>
  <si>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</si>
  <si>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</si>
  <si>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</si>
  <si>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</si>
  <si>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</si>
  <si>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</si>
  <si>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</si>
  <si>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</si>
  <si>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</si>
  <si>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</si>
  <si>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</si>
  <si>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</si>
  <si>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</si>
  <si>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</si>
  <si>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</si>
  <si>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</si>
  <si>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</si>
  <si>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</si>
  <si>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</si>
  <si>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</si>
  <si>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</si>
  <si>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</si>
  <si>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</si>
  <si>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</si>
  <si>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</si>
  <si>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</si>
  <si>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</si>
  <si>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</si>
  <si>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</si>
  <si>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</si>
  <si>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</si>
  <si>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</si>
  <si>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</si>
  <si>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</si>
  <si>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</si>
  <si>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</si>
  <si>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</si>
  <si>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</si>
  <si>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</si>
  <si>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</si>
  <si>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</si>
  <si>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</si>
  <si>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</si>
  <si>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</si>
  <si>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</si>
  <si>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</si>
  <si>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</si>
  <si>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</si>
  <si>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</si>
  <si>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</si>
  <si>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</si>
  <si>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</si>
  <si>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</si>
  <si>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</si>
  <si>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</si>
  <si>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</si>
  <si>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</si>
  <si>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</si>
  <si>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</si>
  <si>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</si>
  <si>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</si>
  <si>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</si>
  <si>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</si>
  <si>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</si>
  <si>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</si>
  <si>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</si>
  <si>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</si>
  <si>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</si>
  <si>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</si>
  <si>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</si>
  <si>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</si>
  <si>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</si>
  <si>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</si>
  <si>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</si>
  <si>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</si>
  <si>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</si>
  <si>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</si>
  <si>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</si>
  <si>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</si>
  <si>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</si>
  <si>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</si>
  <si>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</si>
  <si>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</si>
  <si>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</si>
  <si>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</si>
  <si>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</si>
  <si>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</si>
  <si>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</si>
  <si>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</si>
  <si>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</si>
  <si>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</si>
  <si>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</si>
  <si>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</si>
  <si>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</si>
  <si>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</si>
  <si>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</si>
  <si>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</si>
  <si>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</si>
  <si>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</si>
  <si>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</si>
  <si>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</si>
  <si>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</si>
  <si>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</si>
  <si>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</si>
  <si>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</si>
  <si>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</si>
  <si>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</si>
  <si>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</si>
  <si>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</si>
  <si>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</si>
  <si>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</si>
  <si>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</si>
  <si>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</si>
  <si>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</si>
  <si>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</si>
  <si>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</si>
  <si>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</si>
  <si>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</si>
  <si>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</si>
  <si>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</si>
  <si>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</si>
  <si>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</si>
  <si>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</si>
  <si>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</si>
  <si>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</si>
  <si>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</si>
  <si>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</si>
  <si>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</si>
  <si>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</si>
  <si>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</si>
  <si>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</si>
  <si>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</si>
  <si>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</si>
  <si>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</si>
  <si>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</si>
  <si>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</si>
  <si>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</si>
  <si>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</si>
  <si>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</si>
  <si>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</si>
  <si>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</si>
  <si>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</si>
  <si>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</si>
  <si>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</si>
  <si>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</si>
  <si>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</si>
  <si>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</si>
  <si>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</si>
  <si>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</si>
  <si>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</si>
  <si>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</si>
  <si>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</si>
  <si>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</si>
  <si>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</si>
  <si>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</si>
  <si>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</si>
  <si>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</si>
  <si>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</si>
  <si>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</si>
  <si>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</si>
  <si>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</si>
  <si>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</si>
  <si>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</si>
  <si>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</si>
  <si>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</si>
  <si>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</si>
  <si>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</si>
  <si>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</si>
  <si>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</si>
  <si>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</si>
  <si>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</si>
  <si>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</si>
  <si>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</si>
  <si>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</si>
  <si>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</si>
  <si>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</si>
  <si>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</si>
  <si>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</si>
  <si>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</si>
  <si>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</si>
  <si>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</si>
  <si>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</si>
  <si>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</si>
  <si>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</si>
  <si>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</si>
  <si>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</si>
  <si>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</si>
  <si>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</si>
  <si>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</si>
  <si>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</si>
  <si>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</si>
  <si>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</si>
  <si>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</si>
  <si>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</si>
  <si>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</si>
  <si>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</si>
  <si>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</si>
  <si>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</si>
  <si>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</si>
  <si>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</si>
  <si>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</si>
  <si>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</si>
  <si>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</si>
  <si>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</si>
  <si>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</si>
  <si>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</si>
  <si>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</si>
  <si>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</si>
  <si>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</si>
  <si>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</si>
  <si>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</si>
  <si>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</si>
  <si>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</si>
  <si>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</si>
  <si>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</si>
  <si>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</si>
  <si>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</si>
  <si>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</si>
  <si>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</si>
  <si>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</si>
  <si>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</si>
  <si>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</si>
  <si>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</si>
  <si>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</si>
  <si>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</si>
  <si>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</si>
  <si>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</si>
  <si>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</si>
  <si>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</si>
  <si>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</si>
  <si>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</si>
  <si>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</si>
  <si>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</si>
  <si>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</si>
  <si>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</si>
  <si>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</si>
  <si>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</si>
  <si>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</si>
  <si>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</si>
  <si>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</si>
  <si>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</si>
  <si>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</si>
  <si>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</si>
  <si>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</si>
  <si>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</si>
  <si>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</si>
  <si>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</si>
  <si>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</si>
  <si>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</si>
  <si>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</si>
  <si>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</si>
  <si>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</si>
  <si>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</si>
  <si>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</si>
  <si>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</si>
  <si>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</si>
  <si>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</si>
  <si>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</si>
  <si>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</si>
  <si>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</si>
  <si>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</si>
  <si>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</si>
  <si>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</si>
  <si>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</si>
  <si>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</si>
  <si>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</si>
  <si>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</si>
  <si>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</si>
  <si>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</si>
  <si>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</si>
  <si>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</si>
  <si>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</si>
  <si>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</si>
  <si>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</si>
  <si>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</si>
  <si>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</si>
  <si>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</si>
  <si>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</si>
  <si>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</si>
  <si>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</si>
  <si>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</si>
  <si>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</si>
  <si>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</si>
  <si>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</si>
  <si>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</si>
  <si>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</si>
  <si>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</si>
  <si>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</si>
  <si>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</si>
  <si>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</si>
  <si>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</si>
  <si>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</si>
  <si>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</si>
  <si>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</si>
  <si>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</si>
  <si>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</si>
  <si>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</si>
  <si>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</si>
  <si>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</si>
  <si>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</si>
  <si>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</si>
  <si>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</si>
  <si>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</si>
  <si>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</si>
  <si>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</si>
  <si>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</si>
  <si>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</si>
  <si>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</si>
  <si>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</si>
  <si>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</si>
  <si>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</si>
  <si>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</si>
  <si>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</si>
  <si>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</si>
  <si>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</si>
  <si>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</si>
  <si>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</si>
  <si>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</si>
  <si>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</si>
  <si>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</si>
  <si>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</si>
  <si>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</si>
  <si>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</si>
  <si>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</si>
  <si>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</si>
  <si>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</si>
  <si>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</si>
  <si>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</si>
  <si>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</si>
  <si>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</si>
  <si>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</si>
  <si>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</si>
  <si>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</si>
  <si>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</si>
  <si>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</si>
  <si>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</si>
  <si>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</si>
  <si>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</si>
  <si>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</si>
  <si>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</si>
  <si>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</si>
  <si>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</si>
  <si>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</si>
  <si>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</si>
  <si>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</si>
  <si>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</si>
  <si>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</si>
  <si>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</si>
  <si>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</si>
  <si>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</si>
  <si>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</si>
  <si>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</si>
  <si>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</si>
  <si>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</si>
  <si>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</si>
  <si>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</si>
  <si>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</si>
  <si>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</si>
  <si>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</si>
  <si>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</si>
  <si>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</si>
  <si>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</si>
  <si>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</si>
  <si>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</si>
  <si>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</si>
  <si>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</si>
  <si>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</si>
  <si>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</si>
  <si>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</si>
  <si>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</si>
  <si>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</si>
  <si>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</si>
  <si>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</si>
  <si>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</si>
  <si>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</si>
  <si>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</si>
  <si>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</si>
  <si>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</si>
  <si>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</si>
  <si>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</si>
  <si>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</si>
  <si>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</si>
  <si>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</si>
  <si>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</si>
  <si>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</si>
  <si>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</si>
  <si>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</si>
  <si>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</si>
  <si>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</si>
  <si>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</si>
  <si>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</si>
  <si>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</si>
  <si>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</si>
  <si>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</si>
  <si>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</si>
  <si>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</si>
  <si>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</si>
  <si>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</si>
  <si>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</si>
  <si>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</si>
  <si>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</si>
  <si>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</si>
  <si>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</si>
  <si>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</si>
  <si>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</si>
  <si>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</si>
  <si>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</si>
  <si>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</si>
  <si>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</si>
  <si>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</si>
  <si>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</si>
  <si>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</si>
  <si>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</si>
  <si>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</si>
  <si>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</si>
  <si>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</si>
  <si>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</si>
  <si>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</si>
  <si>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</si>
  <si>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</si>
  <si>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</si>
  <si>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</si>
  <si>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</si>
  <si>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</si>
  <si>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</si>
  <si>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</si>
  <si>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</si>
  <si>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</si>
  <si>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</si>
  <si>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</si>
  <si>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</si>
  <si>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</si>
  <si>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</si>
  <si>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</si>
  <si>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</si>
  <si>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</si>
  <si>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</si>
  <si>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</si>
  <si>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</si>
  <si>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</si>
  <si>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</si>
  <si>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</si>
  <si>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</si>
  <si>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</si>
  <si>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</si>
  <si>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</si>
  <si>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</si>
  <si>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</si>
  <si>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</si>
  <si>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</si>
  <si>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</si>
  <si>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</si>
  <si>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</si>
  <si>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</si>
  <si>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</si>
  <si>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</si>
  <si>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</si>
  <si>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</si>
  <si>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</si>
  <si>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</si>
  <si>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</si>
  <si>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</si>
  <si>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</si>
  <si>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</si>
  <si>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</si>
  <si>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</si>
  <si>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</si>
  <si>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</si>
  <si>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</si>
  <si>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</si>
  <si>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</si>
  <si>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</si>
  <si>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</si>
  <si>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</si>
  <si>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</si>
  <si>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</si>
  <si>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</si>
  <si>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</si>
  <si>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</si>
  <si>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</si>
  <si>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</si>
  <si>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</si>
  <si>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</si>
  <si>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</si>
  <si>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</si>
  <si>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</si>
  <si>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</si>
  <si>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</si>
  <si>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</si>
  <si>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</si>
  <si>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</si>
  <si>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</si>
  <si>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</si>
  <si>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</si>
  <si>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</si>
  <si>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</si>
  <si>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</si>
  <si>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</si>
  <si>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</si>
  <si>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</si>
  <si>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</si>
  <si>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</si>
  <si>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</si>
  <si>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</si>
  <si>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</si>
  <si>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</si>
  <si>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</si>
  <si>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</si>
  <si>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</si>
  <si>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</si>
  <si>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</si>
  <si>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</si>
  <si>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</si>
  <si>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</si>
  <si>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</si>
  <si>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</si>
  <si>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</si>
  <si>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</si>
  <si>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</si>
  <si>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</si>
  <si>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</si>
  <si>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</si>
  <si>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</si>
  <si>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</si>
  <si>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</si>
  <si>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</si>
  <si>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</si>
  <si>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</si>
  <si>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</si>
  <si>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</si>
  <si>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</si>
  <si>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</si>
  <si>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</si>
  <si>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</si>
  <si>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</si>
  <si>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</si>
  <si>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</si>
  <si>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</si>
  <si>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</si>
  <si>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</si>
  <si>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</si>
  <si>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</si>
  <si>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</si>
  <si>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</si>
  <si>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</si>
  <si>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</si>
  <si>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</si>
  <si>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</si>
  <si>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</si>
  <si>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</si>
  <si>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</si>
  <si>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</si>
  <si>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</si>
  <si>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</si>
  <si>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</si>
  <si>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</si>
  <si>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</si>
  <si>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</si>
  <si>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</si>
  <si>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</si>
  <si>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</si>
  <si>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</si>
  <si>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</si>
  <si>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</si>
  <si>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</si>
  <si>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</si>
  <si>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</si>
  <si>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</si>
  <si>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</si>
  <si>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</si>
  <si>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</si>
  <si>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</si>
  <si>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</si>
  <si>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</si>
  <si>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</si>
  <si>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</si>
  <si>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</si>
  <si>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</si>
  <si>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</si>
  <si>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</si>
  <si>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</si>
  <si>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</si>
  <si>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</si>
  <si>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</si>
  <si>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</si>
  <si>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</si>
  <si>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</si>
  <si>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</si>
  <si>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</si>
  <si>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</si>
  <si>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</si>
  <si>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</si>
  <si>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</si>
  <si>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</si>
  <si>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</si>
  <si>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</si>
  <si>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</si>
  <si>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</si>
  <si>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</si>
  <si>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</si>
  <si>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</si>
  <si>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</si>
  <si>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</si>
  <si>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</si>
  <si>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</si>
  <si>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</si>
  <si>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</si>
  <si>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</si>
  <si>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</si>
  <si>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</si>
  <si>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</si>
  <si>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</si>
  <si>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</si>
  <si>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</si>
  <si>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</si>
  <si>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</si>
  <si>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</si>
  <si>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</si>
  <si>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</si>
  <si>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</si>
  <si>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</si>
  <si>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</si>
  <si>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</si>
  <si>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</si>
  <si>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</si>
  <si>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</si>
  <si>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</si>
  <si>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</si>
  <si>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</si>
  <si>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</si>
  <si>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</si>
  <si>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</si>
  <si>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</si>
  <si>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</si>
  <si>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</si>
  <si>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</si>
  <si>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</si>
  <si>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</si>
  <si>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</si>
  <si>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</si>
  <si>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</si>
  <si>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</si>
  <si>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</si>
  <si>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</si>
  <si>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</si>
  <si>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</si>
  <si>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</si>
  <si>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</si>
  <si>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</si>
  <si>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</si>
  <si>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</si>
  <si>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</si>
  <si>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</si>
  <si>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</si>
  <si>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</si>
  <si>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</si>
  <si>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</si>
  <si>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</si>
  <si>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</si>
  <si>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</si>
  <si>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</si>
  <si>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</si>
  <si>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</si>
  <si>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</si>
  <si>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</si>
  <si>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</si>
  <si>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</si>
  <si>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</si>
  <si>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</si>
  <si>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</si>
  <si>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</si>
  <si>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</si>
  <si>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</si>
  <si>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</si>
  <si>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</si>
  <si>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</si>
  <si>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</si>
  <si>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</si>
  <si>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</si>
  <si>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</si>
  <si>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</si>
  <si>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</si>
  <si>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</si>
  <si>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</si>
  <si>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</si>
  <si>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</si>
  <si>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</si>
  <si>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</si>
  <si>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</si>
  <si>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</si>
  <si>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</si>
  <si>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</si>
  <si>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</si>
  <si>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</si>
  <si>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</si>
  <si>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</si>
  <si>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</si>
  <si>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</si>
  <si>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</si>
  <si>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</si>
  <si>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</si>
  <si>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</si>
  <si>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</si>
  <si>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</si>
  <si>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</si>
  <si>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</si>
  <si>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</si>
  <si>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</si>
  <si>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</si>
  <si>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</si>
  <si>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</si>
  <si>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</si>
  <si>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</si>
  <si>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</si>
  <si>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</si>
  <si>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</si>
  <si>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</si>
  <si>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</si>
  <si>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</si>
  <si>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</si>
  <si>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</si>
  <si>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</si>
  <si>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</si>
  <si>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</si>
  <si>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</si>
  <si>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</si>
  <si>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</si>
  <si>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</si>
  <si>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</si>
  <si>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</si>
  <si>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</si>
  <si>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</si>
  <si>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</si>
  <si>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</si>
  <si>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</si>
  <si>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</si>
  <si>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</si>
  <si>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</si>
  <si>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</si>
  <si>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</si>
  <si>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</si>
  <si>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</si>
  <si>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</si>
  <si>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</si>
  <si>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</si>
  <si>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</si>
  <si>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</si>
  <si>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</si>
  <si>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</si>
  <si>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</si>
  <si>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</si>
  <si>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</si>
  <si>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</si>
  <si>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</si>
  <si>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</si>
  <si>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</si>
  <si>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</si>
  <si>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</si>
  <si>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</si>
  <si>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</si>
  <si>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</si>
  <si>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</si>
  <si>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</si>
  <si>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</si>
  <si>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</si>
  <si>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</si>
  <si>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</si>
  <si>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</si>
  <si>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</si>
  <si>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</si>
  <si>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</si>
  <si>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</si>
  <si>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</si>
  <si>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</si>
  <si>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</si>
  <si>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</si>
  <si>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</si>
  <si>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</si>
  <si>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</si>
  <si>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</si>
  <si>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</si>
  <si>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</si>
  <si>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</si>
  <si>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</si>
  <si>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</si>
  <si>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</si>
  <si>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</si>
  <si>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</si>
  <si>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</si>
  <si>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</si>
  <si>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</si>
  <si>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</si>
  <si>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</si>
  <si>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</si>
  <si>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</si>
  <si>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</si>
  <si>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</si>
  <si>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</si>
  <si>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</si>
  <si>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</si>
  <si>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</si>
  <si>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</si>
  <si>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</si>
  <si>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</si>
  <si>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</si>
  <si>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</si>
  <si>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</si>
  <si>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</si>
  <si>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</si>
  <si>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</si>
  <si>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</si>
  <si>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</si>
  <si>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</si>
  <si>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</si>
  <si>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</si>
  <si>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</si>
  <si>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</si>
  <si>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</si>
  <si>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</si>
  <si>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</si>
  <si>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</si>
  <si>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</si>
  <si>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</si>
  <si>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</si>
  <si>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</si>
  <si>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</si>
  <si>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</si>
  <si>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</si>
  <si>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</si>
  <si>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</si>
  <si>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</si>
  <si>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</si>
  <si>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</si>
  <si>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</si>
  <si>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</si>
  <si>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</si>
  <si>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</si>
  <si>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</si>
  <si>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</si>
  <si>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</si>
  <si>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</si>
  <si>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</si>
  <si>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</si>
  <si>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</si>
  <si>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</si>
  <si>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</si>
  <si>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</si>
  <si>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</si>
  <si>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</si>
  <si>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</si>
  <si>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</si>
  <si>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</si>
  <si>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</si>
  <si>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</si>
  <si>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</si>
  <si>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</si>
  <si>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</si>
  <si>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</si>
  <si>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</si>
  <si>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</si>
  <si>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</si>
  <si>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</si>
  <si>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</si>
  <si>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</si>
  <si>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</si>
  <si>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</si>
  <si>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</si>
  <si>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</si>
  <si>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</si>
  <si>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</si>
  <si>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</si>
  <si>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</si>
  <si>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</si>
  <si>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</si>
  <si>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</si>
  <si>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</si>
  <si>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</si>
  <si>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</si>
  <si>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</si>
  <si>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</si>
  <si>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</si>
  <si>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</si>
  <si>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</si>
  <si>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</si>
  <si>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</si>
  <si>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</si>
  <si>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</si>
  <si>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</si>
  <si>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</si>
  <si>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</si>
  <si>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</si>
  <si>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</si>
  <si>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</si>
  <si>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</si>
  <si>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</si>
  <si>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</si>
  <si>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</si>
  <si>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</si>
  <si>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</si>
  <si>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</si>
  <si>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</si>
  <si>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</si>
  <si>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</si>
  <si>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</si>
  <si>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</si>
  <si>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</si>
  <si>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</si>
  <si>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</si>
  <si>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</si>
  <si>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</si>
  <si>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</si>
  <si>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</si>
  <si>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</si>
  <si>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</si>
  <si>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</si>
  <si>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</si>
  <si>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</si>
  <si>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</si>
  <si>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</si>
  <si>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</si>
  <si>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</si>
  <si>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</si>
  <si>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</si>
  <si>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</si>
  <si>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</si>
  <si>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</si>
  <si>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</si>
  <si>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</si>
  <si>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</si>
  <si>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</si>
  <si>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</si>
  <si>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</si>
  <si>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</si>
  <si>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</si>
  <si>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</si>
  <si>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</si>
  <si>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</si>
  <si>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</si>
  <si>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</si>
  <si>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</si>
  <si>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</si>
  <si>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</si>
  <si>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</si>
  <si>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</si>
  <si>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</si>
  <si>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</si>
  <si>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</si>
  <si>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</si>
  <si>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</si>
  <si>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</si>
  <si>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</si>
  <si>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</si>
  <si>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</si>
  <si>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</si>
  <si>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</si>
  <si>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</si>
  <si>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</si>
  <si>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</si>
  <si>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</si>
  <si>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</si>
  <si>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</si>
  <si>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</si>
  <si>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</si>
  <si>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</si>
  <si>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</si>
  <si>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</si>
  <si>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</si>
  <si>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</si>
  <si>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</si>
  <si>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</si>
  <si>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</si>
  <si>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</si>
  <si>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</si>
  <si>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</si>
  <si>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</si>
  <si>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</si>
  <si>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</si>
  <si>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</si>
  <si>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</si>
  <si>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</si>
  <si>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</si>
  <si>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</si>
  <si>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</si>
  <si>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</si>
  <si>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</si>
  <si>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</si>
  <si>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</si>
  <si>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</si>
  <si>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</si>
  <si>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</si>
  <si>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</si>
  <si>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</si>
  <si>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</si>
  <si>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</si>
  <si>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</si>
  <si>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</si>
  <si>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</si>
  <si>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</si>
  <si>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</si>
  <si>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</si>
  <si>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</si>
  <si>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</si>
  <si>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</si>
  <si>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</si>
  <si>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</si>
  <si>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</si>
  <si>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</si>
  <si>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</si>
  <si>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</si>
  <si>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</si>
  <si>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</si>
  <si>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</si>
  <si>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</si>
  <si>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</si>
  <si>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</si>
  <si>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</si>
  <si>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</si>
  <si>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</si>
  <si>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</si>
  <si>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</si>
  <si>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</si>
  <si>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</si>
  <si>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</si>
  <si>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</si>
  <si>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</si>
  <si>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</si>
  <si>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</si>
  <si>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</si>
  <si>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</si>
  <si>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</si>
  <si>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</si>
  <si>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</si>
  <si>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</si>
  <si>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</si>
  <si>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</si>
  <si>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</si>
  <si>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</si>
  <si>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</si>
  <si>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</si>
  <si>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</si>
  <si>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</si>
  <si>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</si>
  <si>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</si>
  <si>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</si>
  <si>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</si>
  <si>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</si>
  <si>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</si>
  <si>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</si>
  <si>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</si>
  <si>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</si>
  <si>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</si>
  <si>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</si>
  <si>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</si>
  <si>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</si>
  <si>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</si>
  <si>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</si>
  <si>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</si>
  <si>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</si>
  <si>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</si>
  <si>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</si>
  <si>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</si>
  <si>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</si>
  <si>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</si>
  <si>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</si>
  <si>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</si>
  <si>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</si>
  <si>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</si>
  <si>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</si>
  <si>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</si>
  <si>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</si>
  <si>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</si>
  <si>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</si>
  <si>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</si>
  <si>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</si>
  <si>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</si>
  <si>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</si>
  <si>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</si>
  <si>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</si>
  <si>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</si>
  <si>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</si>
  <si>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</si>
  <si>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</si>
  <si>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</si>
  <si>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</si>
  <si>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</si>
  <si>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</si>
  <si>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</si>
  <si>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</si>
  <si>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</si>
  <si>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</si>
  <si>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</si>
  <si>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</si>
  <si>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</si>
  <si>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</si>
  <si>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</si>
  <si>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</si>
  <si>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</si>
  <si>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</si>
  <si>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</si>
  <si>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</si>
  <si>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</si>
  <si>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</si>
  <si>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</si>
  <si>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</si>
  <si>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</si>
  <si>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</si>
  <si>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</si>
  <si>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</si>
  <si>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</si>
  <si>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</si>
  <si>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</si>
  <si>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</si>
  <si>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</si>
  <si>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</si>
  <si>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</si>
  <si>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</si>
  <si>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</si>
  <si>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</si>
  <si>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</si>
  <si>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</si>
  <si>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</si>
  <si>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</si>
  <si>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</si>
  <si>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</si>
  <si>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</si>
  <si>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</si>
  <si>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</si>
  <si>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</si>
  <si>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</si>
  <si>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</si>
  <si>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</si>
  <si>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</si>
  <si>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</si>
  <si>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</si>
  <si>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</si>
  <si>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</si>
  <si>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</si>
  <si>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</si>
  <si>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</si>
  <si>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</si>
  <si>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</si>
  <si>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</si>
  <si>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</si>
  <si>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</si>
  <si>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</si>
  <si>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</si>
  <si>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</si>
  <si>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</si>
  <si>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</si>
  <si>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</si>
  <si>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</si>
  <si>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</si>
  <si>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</si>
  <si>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</si>
  <si>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</si>
  <si>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</si>
  <si>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</si>
  <si>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</si>
  <si>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</si>
  <si>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</si>
  <si>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</si>
  <si>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</si>
  <si>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</si>
  <si>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</si>
  <si>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</si>
  <si>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</si>
  <si>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</si>
  <si>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</si>
  <si>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</si>
  <si>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</si>
  <si>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</si>
  <si>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</si>
  <si>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</si>
  <si>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</si>
  <si>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</si>
  <si>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</si>
  <si>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</si>
  <si>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</si>
  <si>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</si>
  <si>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</si>
  <si>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</si>
  <si>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</si>
  <si>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</si>
  <si>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</si>
  <si>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</si>
  <si>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</si>
  <si>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</si>
  <si>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</si>
  <si>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</si>
  <si>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</si>
  <si>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</si>
  <si>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</si>
  <si>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</si>
  <si>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</si>
  <si>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</si>
  <si>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</si>
  <si>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</si>
  <si>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</si>
  <si>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</si>
  <si>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</si>
  <si>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</si>
  <si>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</si>
  <si>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</si>
  <si>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</si>
  <si>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</si>
  <si>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</si>
  <si>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</si>
  <si>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</si>
  <si>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</si>
  <si>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</si>
  <si>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</si>
  <si>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</si>
  <si>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</si>
  <si>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</si>
  <si>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</si>
  <si>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</si>
  <si>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</si>
  <si>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</si>
  <si>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</si>
  <si>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</si>
  <si>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</si>
  <si>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</si>
  <si>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</si>
  <si>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</si>
  <si>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</si>
  <si>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</si>
  <si>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</si>
  <si>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</si>
  <si>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</si>
  <si>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</si>
  <si>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</si>
  <si>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</si>
  <si>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</si>
  <si>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</si>
  <si>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</si>
  <si>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</si>
  <si>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</si>
  <si>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</si>
  <si>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</si>
  <si>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</si>
  <si>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</si>
  <si>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</si>
  <si>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</si>
  <si>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</si>
  <si>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</si>
  <si>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</si>
  <si>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</si>
  <si>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</si>
  <si>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</si>
  <si>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</si>
  <si>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</si>
  <si>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</si>
  <si>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</si>
  <si>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</si>
  <si>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</si>
  <si>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</si>
  <si>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</si>
  <si>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</si>
  <si>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</si>
  <si>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</si>
  <si>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</si>
  <si>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</si>
  <si>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</si>
  <si>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</si>
  <si>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</si>
  <si>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</si>
  <si>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</si>
  <si>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</si>
  <si>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</si>
  <si>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</si>
  <si>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</si>
  <si>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</si>
  <si>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</si>
  <si>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</si>
  <si>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</si>
  <si>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</si>
  <si>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</si>
  <si>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</si>
  <si>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</si>
  <si>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</si>
  <si>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</si>
  <si>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</si>
  <si>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</si>
  <si>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</si>
  <si>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</si>
  <si>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</si>
  <si>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</si>
  <si>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</si>
  <si>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</si>
  <si>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</si>
  <si>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</si>
  <si>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</si>
  <si>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</si>
  <si>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</si>
  <si>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</si>
  <si>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</si>
  <si>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</si>
  <si>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</si>
  <si>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</si>
  <si>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</si>
  <si>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</si>
  <si>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</si>
  <si>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</si>
  <si>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</si>
  <si>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</si>
  <si>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</si>
  <si>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</si>
  <si>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</si>
  <si>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</si>
  <si>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</si>
  <si>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</si>
  <si>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</si>
  <si>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</si>
  <si>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</si>
  <si>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</si>
  <si>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</si>
  <si>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</si>
  <si>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</si>
  <si>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</si>
  <si>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</si>
  <si>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</si>
  <si>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</si>
  <si>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</si>
  <si>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</si>
  <si>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</si>
  <si>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</si>
  <si>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</si>
  <si>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</si>
  <si>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</si>
  <si>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</si>
  <si>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</si>
  <si>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</si>
  <si>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</si>
  <si>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</si>
  <si>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</si>
  <si>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</si>
  <si>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</si>
  <si>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</si>
  <si>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</si>
  <si>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</si>
  <si>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</si>
  <si>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</si>
  <si>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</si>
  <si>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</si>
  <si>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</si>
  <si>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</si>
  <si>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</si>
  <si>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</si>
  <si>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</si>
  <si>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</si>
  <si>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</si>
  <si>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</si>
  <si>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</si>
  <si>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</si>
  <si>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</si>
  <si>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</si>
  <si>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</si>
  <si>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</si>
  <si>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</si>
  <si>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</si>
  <si>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</si>
  <si>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</si>
  <si>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</si>
  <si>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</si>
  <si>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</si>
  <si>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</si>
  <si>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</si>
  <si>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</si>
  <si>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</si>
  <si>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</si>
  <si>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</si>
  <si>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</si>
  <si>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</si>
  <si>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</si>
  <si>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</si>
  <si>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</si>
  <si>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</si>
  <si>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</si>
  <si>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</si>
  <si>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</si>
  <si>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</si>
  <si>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</si>
  <si>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</si>
  <si>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</si>
  <si>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</si>
  <si>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</si>
  <si>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</si>
  <si>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</si>
  <si>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</si>
  <si>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</si>
  <si>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</si>
  <si>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</si>
  <si>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</si>
  <si>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</si>
  <si>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</si>
  <si>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</si>
  <si>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</si>
  <si>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</si>
  <si>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</si>
  <si>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</si>
  <si>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</si>
  <si>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</si>
  <si>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</si>
  <si>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</si>
  <si>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</si>
  <si>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</si>
  <si>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</si>
  <si>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</si>
  <si>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</si>
  <si>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</si>
  <si>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</si>
  <si>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</si>
  <si>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</si>
  <si>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</si>
  <si>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</si>
  <si>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</si>
  <si>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</si>
  <si>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</si>
  <si>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</si>
  <si>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</si>
  <si>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</si>
  <si>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</si>
  <si>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</si>
  <si>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</si>
  <si>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</si>
  <si>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</si>
  <si>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</si>
  <si>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</si>
  <si>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</si>
  <si>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</si>
  <si>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</si>
  <si>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</si>
  <si>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</si>
  <si>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</si>
  <si>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</si>
  <si>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</si>
  <si>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</si>
  <si>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</si>
  <si>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</si>
  <si>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</si>
  <si>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</si>
  <si>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</si>
  <si>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</si>
  <si>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</si>
  <si>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</si>
  <si>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</si>
  <si>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</si>
  <si>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</si>
  <si>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</si>
  <si>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</si>
  <si>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</si>
  <si>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</si>
  <si>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</si>
  <si>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</si>
  <si>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</si>
  <si>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</si>
  <si>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</si>
  <si>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</si>
  <si>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</si>
  <si>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</si>
  <si>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</si>
  <si>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</si>
  <si>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</si>
  <si>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</si>
  <si>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</si>
  <si>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</si>
  <si>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</si>
  <si>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</si>
  <si>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</si>
  <si>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</si>
  <si>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</si>
  <si>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</si>
  <si>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</si>
  <si>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</si>
  <si>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</si>
  <si>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</si>
  <si>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</si>
  <si>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</si>
  <si>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</si>
  <si>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</si>
  <si>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</si>
  <si>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</si>
  <si>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</si>
  <si>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</si>
  <si>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</si>
  <si>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</si>
  <si>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</si>
  <si>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</si>
  <si>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</si>
  <si>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</si>
  <si>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</si>
  <si>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</si>
  <si>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</si>
  <si>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</si>
  <si>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</si>
  <si>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</si>
  <si>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</si>
  <si>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</si>
  <si>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</si>
  <si>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</si>
  <si>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</si>
  <si>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</si>
  <si>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</si>
  <si>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</si>
  <si>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</si>
  <si>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</si>
  <si>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</si>
  <si>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</si>
  <si>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</si>
  <si>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</si>
  <si>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</si>
  <si>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</si>
  <si>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</si>
  <si>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</si>
  <si>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</si>
  <si>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</si>
  <si>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</si>
  <si>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</si>
  <si>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</si>
  <si>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</si>
  <si>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</si>
  <si>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</si>
  <si>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</si>
  <si>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</si>
  <si>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</si>
  <si>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</si>
  <si>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</si>
  <si>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</si>
  <si>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</si>
  <si>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</si>
  <si>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</si>
  <si>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</si>
  <si>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</si>
  <si>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</si>
  <si>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</si>
  <si>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</si>
  <si>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</si>
  <si>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</si>
  <si>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</si>
  <si>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</si>
  <si>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</si>
  <si>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</si>
  <si>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</si>
  <si>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</si>
  <si>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</si>
  <si>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</si>
  <si>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</si>
  <si>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</si>
  <si>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</si>
  <si>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</si>
  <si>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</si>
  <si>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</si>
  <si>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</si>
  <si>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</si>
  <si>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</si>
  <si>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</si>
  <si>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</si>
  <si>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</si>
  <si>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</si>
  <si>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</si>
  <si>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</si>
  <si>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</si>
  <si>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</si>
  <si>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</si>
  <si>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</si>
  <si>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</si>
  <si>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</si>
  <si>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</si>
  <si>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</si>
  <si>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</si>
  <si>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</si>
  <si>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</si>
  <si>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</si>
  <si>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</si>
  <si>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</si>
  <si>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</si>
  <si>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</si>
  <si>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</si>
  <si>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</si>
  <si>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</si>
  <si>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</si>
  <si>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</si>
  <si>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</si>
  <si>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</si>
  <si>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</si>
  <si>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</si>
  <si>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</si>
  <si>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</si>
  <si>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</si>
  <si>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</si>
  <si>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</si>
  <si>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</si>
  <si>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</si>
  <si>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</si>
  <si>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</si>
  <si>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</si>
  <si>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</si>
  <si>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</si>
  <si>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</si>
  <si>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</si>
  <si>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</si>
  <si>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</si>
  <si>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</si>
  <si>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</si>
  <si>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</si>
  <si>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</si>
  <si>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</si>
  <si>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</si>
  <si>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</si>
  <si>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</si>
  <si>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</si>
  <si>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</si>
  <si>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</si>
  <si>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</si>
  <si>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</si>
  <si>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</si>
  <si>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</si>
  <si>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</si>
  <si>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</si>
  <si>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</si>
  <si>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</si>
  <si>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</si>
  <si>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</si>
  <si>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</si>
  <si>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</si>
  <si>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</si>
  <si>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</si>
  <si>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</si>
  <si>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</si>
  <si>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</si>
  <si>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</si>
  <si>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</si>
  <si>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</si>
  <si>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</si>
  <si>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</si>
  <si>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</si>
  <si>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</si>
  <si>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</si>
  <si>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</si>
  <si>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</si>
  <si>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</si>
  <si>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</si>
  <si>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</si>
  <si>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</si>
  <si>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</si>
  <si>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</si>
  <si>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</si>
  <si>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</si>
  <si>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</si>
  <si>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</si>
  <si>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</si>
  <si>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</si>
  <si>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</si>
  <si>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</si>
  <si>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</si>
  <si>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</si>
  <si>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</si>
  <si>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</si>
  <si>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</si>
  <si>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</si>
  <si>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</si>
  <si>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</si>
  <si>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</si>
  <si>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</si>
  <si>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</si>
  <si>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</si>
  <si>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</si>
  <si>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</si>
  <si>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</si>
  <si>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</si>
  <si>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</si>
  <si>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</si>
  <si>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</si>
  <si>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</si>
  <si>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</si>
  <si>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</si>
  <si>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</si>
  <si>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</si>
  <si>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</si>
  <si>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</si>
  <si>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</si>
  <si>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</si>
  <si>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</si>
  <si>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</si>
  <si>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</si>
  <si>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</si>
  <si>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</si>
  <si>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</si>
  <si>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</si>
  <si>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</si>
  <si>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</si>
  <si>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</si>
  <si>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</si>
  <si>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</si>
  <si>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</si>
  <si>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</si>
  <si>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</si>
  <si>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</si>
  <si>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</si>
  <si>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</si>
  <si>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</si>
  <si>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</si>
  <si>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</si>
  <si>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</si>
  <si>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</si>
  <si>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</si>
  <si>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</si>
  <si>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</si>
  <si>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</si>
  <si>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</si>
  <si>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</si>
  <si>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</si>
  <si>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</si>
  <si>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</si>
  <si>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</si>
  <si>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</si>
  <si>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</si>
  <si>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</si>
  <si>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</si>
  <si>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</si>
  <si>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</si>
  <si>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</si>
  <si>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</si>
  <si>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</si>
  <si>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</si>
  <si>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</si>
  <si>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</si>
  <si>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</si>
  <si>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</si>
  <si>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</si>
  <si>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</si>
  <si>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</si>
  <si>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</si>
  <si>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</si>
  <si>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</si>
  <si>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</si>
  <si>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</si>
  <si>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</si>
  <si>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</si>
  <si>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</si>
  <si>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</si>
  <si>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</si>
  <si>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</si>
  <si>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</si>
  <si>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</si>
  <si>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</si>
  <si>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</si>
  <si>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</si>
  <si>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</si>
  <si>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</si>
  <si>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</si>
  <si>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</si>
  <si>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</si>
  <si>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</si>
  <si>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</si>
  <si>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</si>
  <si>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</si>
  <si>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</si>
  <si>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</si>
  <si>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</si>
  <si>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</si>
  <si>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</si>
  <si>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</si>
  <si>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</si>
  <si>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</si>
  <si>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</si>
  <si>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</si>
  <si>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</si>
  <si>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</si>
  <si>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</si>
  <si>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</si>
  <si>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</si>
  <si>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</si>
  <si>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</si>
  <si>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</si>
  <si>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</si>
  <si>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</si>
  <si>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</si>
  <si>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</si>
  <si>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</si>
  <si>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</si>
  <si>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</si>
  <si>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</si>
  <si>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</si>
  <si>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</si>
  <si>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</si>
  <si>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</si>
  <si>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</si>
  <si>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</si>
  <si>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</si>
  <si>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</si>
  <si>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</si>
  <si>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</si>
  <si>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</si>
  <si>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</si>
  <si>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</si>
  <si>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</si>
  <si>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</si>
  <si>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</si>
  <si>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</si>
  <si>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</si>
  <si>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</si>
  <si>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</si>
  <si>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</si>
  <si>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</si>
  <si>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</si>
  <si>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</si>
  <si>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</si>
  <si>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</si>
  <si>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</si>
  <si>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</si>
  <si>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</si>
  <si>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</si>
  <si>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</si>
  <si>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</si>
  <si>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</si>
  <si>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</si>
  <si>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</si>
  <si>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</si>
  <si>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</si>
  <si>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</si>
  <si>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</si>
  <si>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</si>
  <si>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</si>
  <si>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</si>
  <si>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</si>
  <si>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</si>
  <si>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</si>
  <si>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</si>
  <si>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</si>
  <si>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</si>
  <si>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</si>
  <si>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</si>
  <si>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</si>
  <si>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</si>
  <si>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</si>
  <si>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</si>
  <si>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</si>
  <si>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</si>
  <si>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</si>
  <si>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</si>
  <si>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</si>
  <si>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</si>
  <si>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</si>
  <si>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</si>
  <si>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</si>
  <si>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</si>
  <si>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</si>
  <si>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</si>
  <si>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</si>
  <si>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</si>
  <si>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</si>
  <si>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</si>
  <si>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</si>
  <si>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</si>
  <si>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</si>
  <si>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</si>
  <si>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</si>
  <si>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</si>
  <si>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</si>
  <si>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</si>
  <si>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</si>
  <si>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</si>
  <si>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</si>
  <si>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</si>
  <si>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</si>
  <si>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</si>
  <si>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</si>
  <si>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</si>
  <si>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</si>
  <si>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</si>
  <si>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</si>
  <si>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</si>
  <si>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</si>
  <si>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</si>
  <si>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</si>
  <si>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</si>
  <si>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</si>
  <si>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</si>
  <si>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</si>
  <si>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</si>
  <si>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</si>
  <si>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</si>
  <si>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</si>
  <si>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</si>
  <si>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</si>
  <si>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</si>
  <si>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</si>
  <si>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</si>
  <si>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</si>
  <si>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</si>
  <si>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</si>
  <si>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</si>
  <si>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</si>
  <si>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</si>
  <si>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</si>
  <si>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</si>
  <si>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</si>
  <si>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</si>
  <si>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</si>
  <si>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</si>
  <si>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</si>
  <si>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</si>
  <si>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</si>
  <si>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</si>
  <si>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</si>
  <si>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</si>
  <si>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</si>
  <si>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</si>
  <si>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</si>
  <si>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</si>
  <si>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</si>
  <si>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</si>
  <si>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</si>
  <si>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</si>
  <si>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</si>
  <si>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</si>
  <si>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</si>
  <si>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</si>
  <si>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</si>
  <si>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</si>
  <si>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</si>
  <si>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</si>
  <si>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</si>
  <si>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</si>
  <si>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</si>
  <si>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</si>
  <si>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</si>
  <si>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</si>
  <si>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</si>
  <si>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</si>
  <si>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</si>
  <si>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</si>
  <si>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</si>
  <si>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</si>
  <si>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</si>
  <si>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</si>
  <si>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</si>
  <si>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</si>
  <si>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</si>
  <si>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</si>
  <si>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</si>
  <si>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</si>
  <si>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</si>
  <si>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</si>
  <si>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</si>
  <si>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</si>
  <si>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</si>
  <si>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</si>
  <si>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</si>
  <si>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</si>
  <si>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</si>
  <si>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</si>
  <si>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</si>
  <si>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</si>
  <si>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</si>
  <si>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</si>
  <si>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</si>
  <si>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</si>
  <si>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</si>
  <si>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</si>
  <si>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</si>
  <si>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</si>
  <si>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</si>
  <si>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</si>
  <si>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</si>
  <si>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</si>
  <si>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</si>
  <si>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</si>
  <si>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</si>
  <si>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</si>
  <si>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</si>
  <si>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</si>
  <si>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</si>
  <si>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</si>
  <si>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</si>
  <si>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</si>
  <si>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</si>
  <si>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</si>
  <si>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</si>
  <si>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</si>
  <si>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</si>
  <si>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</si>
  <si>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</si>
  <si>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</si>
  <si>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</si>
  <si>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</si>
  <si>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</si>
  <si>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</si>
  <si>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</si>
  <si>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</si>
  <si>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</si>
  <si>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</si>
  <si>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</si>
  <si>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</si>
  <si>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</si>
  <si>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</si>
  <si>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</si>
  <si>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</si>
  <si>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</si>
  <si>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</si>
  <si>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</si>
  <si>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</si>
  <si>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</si>
  <si>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</si>
  <si>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</si>
  <si>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</si>
  <si>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</si>
  <si>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</si>
  <si>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</si>
  <si>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</si>
  <si>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</si>
  <si>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</si>
  <si>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</si>
  <si>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</si>
  <si>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</si>
  <si>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</si>
  <si>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</si>
  <si>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</si>
  <si>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</si>
  <si>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</si>
  <si>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</si>
  <si>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</si>
  <si>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</si>
  <si>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</si>
  <si>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</si>
  <si>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</si>
  <si>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</si>
  <si>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</si>
  <si>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</si>
  <si>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</si>
  <si>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</si>
  <si>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</si>
  <si>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</si>
  <si>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</si>
  <si>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</si>
  <si>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</si>
  <si>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</si>
  <si>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</si>
  <si>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</si>
  <si>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</si>
  <si>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</si>
  <si>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</si>
  <si>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</si>
  <si>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</si>
  <si>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</si>
  <si>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</si>
  <si>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</si>
  <si>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</si>
  <si>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</si>
  <si>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</si>
  <si>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</si>
  <si>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</si>
  <si>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</si>
  <si>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</si>
  <si>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</si>
  <si>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</si>
  <si>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</si>
  <si>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</si>
  <si>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</si>
  <si>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</si>
  <si>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</si>
  <si>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</si>
  <si>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</si>
  <si>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</si>
  <si>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</si>
  <si>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</si>
  <si>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</si>
  <si>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</si>
  <si>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</si>
  <si>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</si>
  <si>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</si>
  <si>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</si>
  <si>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</si>
  <si>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</si>
  <si>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</si>
  <si>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</si>
  <si>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</si>
  <si>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</si>
  <si>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</si>
  <si>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</si>
  <si>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</si>
  <si>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</si>
  <si>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</si>
  <si>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</si>
  <si>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</si>
  <si>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</si>
  <si>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</si>
  <si>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</si>
  <si>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</si>
  <si>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</si>
  <si>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</si>
  <si>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</si>
  <si>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</si>
  <si>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</si>
  <si>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</si>
  <si>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</si>
  <si>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</si>
  <si>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</si>
  <si>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</si>
  <si>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</si>
  <si>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</si>
  <si>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</si>
  <si>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</si>
  <si>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</si>
  <si>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</si>
  <si>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</si>
  <si>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</si>
  <si>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</si>
  <si>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</si>
  <si>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</si>
  <si>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</si>
  <si>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</si>
  <si>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</si>
  <si>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</si>
  <si>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</si>
  <si>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</si>
  <si>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</si>
  <si>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</si>
  <si>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</si>
  <si>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</si>
  <si>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</si>
  <si>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</si>
  <si>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</si>
  <si>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</si>
  <si>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</si>
  <si>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</si>
  <si>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</si>
  <si>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</si>
  <si>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</si>
  <si>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</si>
  <si>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</si>
  <si>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</si>
  <si>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</si>
  <si>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</si>
  <si>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</si>
  <si>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</si>
  <si>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</si>
  <si>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</si>
  <si>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</si>
  <si>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</si>
  <si>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</si>
  <si>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</si>
  <si>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</si>
  <si>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</si>
  <si>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</si>
  <si>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</si>
  <si>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</si>
  <si>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</si>
  <si>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</si>
  <si>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</si>
  <si>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</si>
  <si>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</si>
  <si>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</si>
  <si>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</si>
  <si>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</si>
  <si>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</si>
  <si>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</si>
  <si>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</si>
  <si>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</si>
  <si>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</si>
  <si>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</si>
  <si>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</si>
  <si>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</si>
  <si>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</si>
  <si>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</si>
  <si>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</si>
  <si>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</si>
  <si>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</si>
  <si>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</si>
  <si>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</si>
  <si>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</si>
  <si>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</si>
  <si>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</si>
  <si>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</si>
  <si>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</si>
  <si>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</si>
  <si>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</si>
  <si>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</si>
  <si>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</si>
  <si>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</si>
  <si>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</si>
  <si>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</si>
  <si>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</si>
  <si>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</si>
  <si>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</si>
  <si>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</si>
  <si>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</si>
  <si>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</si>
  <si>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</si>
  <si>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</si>
  <si>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</si>
  <si>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</si>
  <si>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</si>
  <si>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</si>
  <si>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</si>
  <si>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</si>
  <si>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</si>
  <si>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</si>
  <si>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</si>
  <si>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</si>
  <si>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</si>
  <si>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</si>
  <si>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</si>
  <si>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</si>
  <si>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</si>
  <si>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</si>
  <si>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</si>
  <si>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</si>
  <si>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</si>
  <si>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</si>
  <si>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</si>
  <si>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</si>
  <si>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</si>
  <si>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</si>
  <si>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</si>
  <si>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</si>
  <si>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</si>
  <si>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</si>
  <si>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</si>
  <si>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</si>
  <si>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</si>
  <si>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</si>
  <si>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</si>
  <si>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</si>
  <si>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</si>
  <si>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</si>
  <si>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</si>
  <si>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</si>
  <si>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</si>
  <si>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</si>
  <si>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</si>
  <si>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</si>
  <si>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</si>
  <si>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</si>
  <si>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</si>
  <si>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</si>
  <si>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</si>
  <si>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</si>
  <si>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</si>
  <si>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</si>
  <si>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</si>
  <si>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</si>
  <si>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</si>
  <si>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</si>
  <si>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</si>
  <si>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</si>
  <si>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</si>
  <si>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</si>
  <si>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</si>
  <si>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</si>
  <si>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</si>
  <si>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</si>
  <si>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</si>
  <si>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</si>
  <si>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</si>
  <si>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</si>
  <si>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</si>
  <si>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</si>
  <si>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</si>
  <si>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</si>
  <si>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</si>
  <si>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</si>
  <si>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</si>
  <si>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</si>
  <si>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</si>
  <si>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</si>
  <si>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</si>
  <si>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</si>
  <si>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</si>
  <si>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</si>
  <si>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</si>
  <si>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</si>
  <si>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</si>
  <si>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</si>
  <si>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</si>
  <si>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</si>
  <si>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</si>
  <si>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</si>
  <si>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</si>
  <si>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</si>
  <si>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</si>
  <si>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</si>
  <si>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</si>
  <si>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</si>
  <si>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</si>
  <si>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</si>
  <si>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</si>
  <si>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</si>
  <si>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</si>
  <si>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</si>
  <si>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</si>
  <si>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</si>
  <si>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</si>
  <si>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</si>
  <si>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</si>
  <si>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</si>
  <si>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</si>
  <si>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</si>
  <si>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</si>
  <si>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</si>
  <si>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</si>
  <si>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</si>
  <si>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</si>
  <si>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</si>
  <si>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</si>
  <si>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</si>
  <si>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</si>
  <si>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</si>
  <si>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</si>
  <si>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</si>
  <si>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</si>
  <si>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</si>
  <si>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</si>
  <si>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</si>
  <si>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</si>
  <si>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</si>
  <si>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</si>
  <si>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</si>
  <si>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</si>
  <si>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</si>
  <si>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</si>
  <si>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</si>
  <si>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</si>
  <si>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</si>
  <si>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</si>
  <si>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</si>
  <si>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</si>
  <si>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</si>
  <si>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</si>
  <si>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</si>
  <si>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</si>
  <si>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</si>
  <si>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</si>
  <si>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</si>
  <si>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</si>
  <si>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</si>
  <si>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</si>
  <si>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</si>
  <si>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</si>
  <si>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</si>
  <si>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</si>
  <si>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</si>
  <si>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</si>
  <si>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</si>
  <si>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</si>
  <si>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</si>
  <si>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</si>
  <si>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</si>
  <si>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</si>
  <si>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</si>
  <si>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</si>
  <si>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</si>
  <si>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</si>
  <si>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</si>
  <si>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</si>
  <si>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</si>
  <si>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</si>
  <si>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</si>
  <si>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</si>
  <si>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</si>
  <si>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</si>
  <si>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</si>
  <si>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</si>
  <si>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</si>
  <si>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</si>
  <si>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</si>
  <si>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</si>
  <si>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</si>
  <si>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</si>
  <si>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</si>
  <si>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</si>
  <si>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</si>
  <si>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</si>
  <si>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</si>
  <si>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</si>
  <si>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</si>
  <si>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</si>
  <si>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</si>
  <si>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</si>
  <si>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</si>
  <si>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</si>
  <si>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</si>
  <si>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</si>
  <si>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</si>
  <si>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</si>
  <si>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</si>
  <si>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</si>
  <si>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</si>
  <si>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</si>
  <si>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</si>
  <si>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</si>
  <si>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</si>
  <si>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</si>
  <si>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</si>
  <si>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</si>
  <si>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</si>
  <si>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</si>
  <si>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</si>
  <si>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</si>
  <si>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</si>
  <si>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</si>
  <si>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</si>
  <si>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</si>
  <si>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</si>
  <si>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</si>
  <si>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</si>
  <si>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</si>
  <si>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</si>
  <si>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</si>
  <si>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</si>
  <si>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</si>
  <si>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</si>
  <si>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</si>
  <si>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</si>
  <si>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</si>
  <si>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</si>
  <si>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</si>
  <si>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</si>
  <si>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</si>
  <si>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</si>
  <si>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</si>
  <si>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</si>
  <si>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</si>
  <si>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</si>
  <si>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</si>
  <si>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</si>
  <si>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</si>
  <si>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</si>
  <si>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</si>
  <si>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</si>
  <si>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</si>
  <si>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</si>
  <si>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</si>
  <si>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</si>
  <si>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</si>
  <si>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</si>
  <si>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</si>
  <si>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</si>
  <si>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</si>
  <si>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</si>
  <si>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</si>
  <si>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</si>
  <si>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</si>
  <si>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</si>
  <si>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</si>
  <si>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</si>
  <si>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</si>
  <si>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</si>
  <si>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</si>
  <si>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</si>
  <si>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</si>
  <si>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</si>
  <si>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</si>
  <si>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</si>
  <si>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</si>
  <si>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</si>
  <si>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</si>
  <si>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</si>
  <si>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</si>
  <si>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</si>
  <si>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</si>
  <si>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</si>
  <si>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</si>
  <si>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</si>
  <si>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</si>
  <si>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</si>
  <si>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</si>
  <si>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</si>
  <si>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</si>
  <si>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</si>
  <si>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</si>
  <si>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</si>
  <si>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</si>
  <si>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</si>
  <si>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</si>
  <si>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</si>
  <si>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</si>
  <si>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</si>
  <si>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</si>
  <si>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</si>
  <si>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</si>
  <si>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</si>
  <si>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</si>
  <si>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</si>
  <si>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</si>
  <si>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</si>
  <si>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</si>
  <si>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</si>
  <si>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</si>
  <si>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</si>
  <si>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</si>
  <si>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</si>
  <si>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</si>
  <si>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</si>
  <si>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</si>
  <si>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</si>
  <si>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</si>
  <si>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</si>
  <si>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</si>
  <si>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</si>
  <si>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</si>
  <si>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</si>
  <si>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</si>
  <si>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</si>
  <si>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</si>
  <si>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</si>
  <si>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</si>
  <si>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</si>
  <si>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</si>
  <si>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</si>
  <si>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</si>
  <si>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</si>
  <si>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</si>
  <si>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</si>
  <si>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</si>
  <si>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</si>
  <si>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</si>
  <si>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</si>
  <si>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</si>
  <si>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</si>
  <si>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</si>
  <si>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</si>
  <si>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</si>
  <si>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</si>
  <si>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</si>
  <si>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</si>
  <si>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</si>
  <si>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</si>
  <si>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</si>
  <si>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</si>
  <si>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</si>
  <si>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</si>
  <si>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</si>
  <si>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</si>
  <si>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</si>
  <si>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</si>
  <si>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</si>
  <si>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</si>
  <si>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</si>
  <si>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</si>
  <si>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</si>
  <si>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</si>
  <si>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</si>
  <si>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</si>
  <si>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</si>
  <si>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</si>
  <si>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</si>
  <si>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</si>
  <si>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</si>
  <si>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</si>
  <si>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</si>
  <si>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</si>
  <si>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</si>
  <si>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</si>
  <si>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</si>
  <si>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</si>
  <si>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</si>
  <si>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</si>
  <si>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</si>
  <si>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</si>
  <si>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</si>
  <si>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</si>
  <si>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</si>
  <si>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</si>
  <si>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</si>
  <si>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</si>
  <si>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</si>
  <si>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</si>
  <si>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</si>
  <si>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</si>
  <si>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</si>
  <si>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</si>
  <si>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</si>
  <si>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</si>
  <si>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</si>
  <si>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</si>
  <si>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</si>
  <si>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</si>
  <si>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</si>
  <si>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</si>
  <si>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</si>
  <si>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</si>
  <si>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</si>
  <si>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</si>
  <si>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</si>
  <si>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</si>
  <si>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</si>
  <si>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</si>
  <si>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</si>
  <si>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</si>
  <si>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</si>
  <si>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</si>
  <si>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</si>
  <si>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</si>
  <si>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</si>
  <si>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</si>
  <si>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</si>
  <si>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</si>
  <si>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</si>
  <si>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</si>
  <si>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</si>
  <si>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</si>
  <si>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</si>
  <si>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</si>
  <si>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</si>
  <si>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</si>
  <si>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</si>
  <si>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</si>
  <si>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</si>
  <si>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</si>
  <si>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</si>
  <si>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</si>
  <si>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</si>
  <si>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</si>
  <si>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</si>
  <si>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</si>
  <si>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</si>
  <si>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</si>
  <si>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</si>
  <si>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</si>
  <si>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</si>
  <si>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</si>
  <si>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</si>
  <si>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</si>
  <si>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</si>
  <si>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</si>
  <si>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</si>
  <si>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</si>
  <si>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</si>
  <si>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</si>
  <si>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</si>
  <si>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</si>
  <si>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</si>
  <si>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</si>
  <si>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</si>
  <si>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</si>
  <si>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</si>
  <si>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</si>
  <si>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</si>
  <si>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</si>
  <si>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</si>
  <si>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</si>
  <si>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</si>
  <si>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</si>
  <si>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</si>
  <si>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</si>
  <si>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</si>
  <si>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</si>
  <si>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</si>
  <si>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</si>
  <si>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</si>
  <si>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</si>
  <si>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</si>
  <si>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</si>
  <si>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</si>
  <si>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</si>
  <si>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</si>
  <si>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</si>
  <si>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</si>
  <si>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</si>
  <si>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</si>
  <si>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</si>
  <si>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</si>
  <si>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</si>
  <si>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</si>
  <si>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</si>
  <si>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</si>
  <si>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</si>
  <si>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</si>
  <si>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</si>
  <si>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</si>
  <si>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</si>
  <si>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</si>
  <si>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</si>
  <si>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</si>
  <si>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</si>
  <si>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</si>
  <si>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</si>
  <si>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</si>
  <si>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</si>
  <si>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</si>
  <si>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</si>
  <si>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</si>
  <si>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</si>
  <si>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</si>
  <si>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</si>
  <si>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</si>
  <si>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</si>
  <si>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</si>
  <si>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</si>
  <si>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</si>
  <si>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</si>
  <si>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</si>
  <si>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</si>
  <si>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</si>
  <si>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</si>
  <si>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</si>
  <si>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</si>
  <si>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</si>
  <si>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</si>
  <si>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</si>
  <si>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</si>
  <si>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</si>
  <si>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</si>
  <si>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</si>
  <si>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</si>
  <si>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</si>
  <si>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</si>
  <si>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</si>
  <si>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</si>
  <si>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</si>
  <si>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</si>
  <si>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</si>
  <si>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</si>
  <si>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</si>
  <si>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</si>
  <si>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</si>
  <si>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</si>
  <si>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</si>
  <si>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</si>
  <si>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</si>
  <si>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</si>
  <si>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</si>
  <si>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</si>
  <si>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</si>
  <si>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</si>
  <si>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</si>
  <si>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</si>
  <si>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</si>
  <si>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</si>
  <si>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</si>
  <si>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</si>
  <si>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</si>
  <si>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</si>
  <si>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</si>
  <si>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</si>
  <si>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</si>
  <si>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</si>
  <si>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</si>
  <si>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</si>
  <si>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</si>
  <si>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</si>
  <si>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</si>
  <si>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</si>
  <si>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</si>
  <si>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</si>
  <si>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</si>
  <si>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</si>
  <si>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</si>
  <si>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</si>
  <si>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</si>
  <si>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</si>
  <si>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</si>
  <si>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</si>
  <si>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</si>
  <si>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</si>
  <si>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</si>
  <si>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</si>
  <si>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</si>
  <si>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</si>
  <si>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</si>
  <si>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</si>
  <si>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</si>
  <si>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</si>
  <si>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</si>
  <si>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</si>
  <si>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</si>
  <si>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</si>
  <si>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</si>
  <si>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</si>
  <si>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</si>
  <si>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</si>
  <si>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</si>
  <si>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</si>
  <si>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</si>
  <si>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</si>
  <si>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</si>
  <si>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</si>
  <si>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</si>
  <si>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</si>
  <si>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</si>
  <si>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</si>
  <si>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</si>
  <si>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</si>
  <si>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</si>
  <si>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</si>
  <si>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</si>
  <si>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</si>
  <si>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</si>
  <si>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</si>
  <si>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</si>
  <si>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</si>
  <si>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</si>
  <si>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</si>
  <si>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</si>
  <si>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</si>
  <si>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</si>
  <si>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</si>
  <si>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</si>
  <si>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</si>
  <si>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</si>
  <si>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</si>
  <si>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</si>
  <si>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</si>
  <si>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</si>
  <si>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</si>
  <si>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</si>
  <si>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</si>
  <si>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</si>
  <si>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</si>
  <si>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</si>
  <si>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</si>
  <si>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</si>
  <si>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</si>
  <si>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</si>
  <si>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</si>
  <si>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</si>
  <si>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</si>
  <si>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</si>
  <si>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</si>
  <si>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</si>
  <si>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</si>
  <si>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</si>
  <si>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</si>
  <si>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</si>
  <si>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</si>
  <si>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</si>
  <si>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</si>
  <si>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</si>
  <si>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</si>
  <si>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</si>
  <si>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</si>
  <si>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</si>
  <si>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</si>
  <si>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</si>
  <si>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</si>
  <si>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</si>
  <si>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</si>
  <si>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</si>
  <si>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</si>
  <si>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</si>
  <si>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</si>
  <si>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</si>
  <si>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</si>
  <si>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</si>
  <si>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</si>
  <si>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</si>
  <si>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</si>
  <si>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</si>
  <si>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</si>
  <si>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</si>
  <si>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</si>
  <si>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</si>
  <si>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</si>
  <si>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</si>
  <si>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</si>
  <si>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</si>
  <si>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</si>
  <si>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</si>
  <si>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</si>
  <si>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</si>
  <si>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</si>
  <si>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</si>
  <si>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</si>
  <si>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</si>
  <si>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</si>
  <si>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</si>
  <si>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</si>
  <si>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</si>
  <si>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</si>
  <si>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</si>
  <si>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</si>
  <si>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</si>
  <si>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</si>
  <si>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</si>
  <si>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</si>
  <si>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</si>
  <si>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</si>
  <si>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</si>
  <si>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</si>
  <si>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</si>
  <si>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</si>
  <si>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</si>
  <si>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</si>
  <si>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</si>
  <si>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</si>
  <si>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</si>
  <si>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</si>
  <si>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</si>
  <si>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</si>
  <si>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</si>
  <si>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</si>
  <si>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</si>
  <si>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</si>
  <si>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</si>
  <si>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</si>
  <si>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</si>
  <si>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</si>
  <si>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</si>
  <si>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</si>
  <si>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</si>
  <si>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</si>
  <si>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</si>
  <si>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</si>
  <si>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</si>
  <si>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</si>
  <si>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</si>
  <si>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</si>
  <si>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</si>
  <si>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</si>
  <si>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</si>
  <si>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</si>
  <si>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</si>
  <si>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</si>
  <si>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</si>
  <si>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</si>
  <si>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</si>
  <si>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</si>
  <si>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</si>
  <si>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</si>
  <si>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</si>
  <si>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</si>
  <si>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</si>
  <si>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</si>
  <si>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</si>
  <si>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</si>
  <si>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</si>
  <si>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</si>
  <si>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</si>
  <si>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</si>
  <si>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</si>
  <si>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</si>
  <si>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</si>
  <si>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</si>
  <si>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</si>
  <si>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</si>
  <si>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</si>
  <si>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</si>
  <si>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</si>
  <si>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</si>
  <si>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</si>
  <si>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</si>
  <si>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</si>
  <si>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</si>
  <si>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</si>
  <si>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</si>
  <si>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</si>
  <si>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</si>
  <si>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</si>
  <si>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</si>
  <si>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</si>
  <si>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</si>
  <si>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</si>
  <si>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</si>
  <si>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</si>
  <si>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</si>
  <si>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</si>
  <si>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</si>
  <si>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</si>
  <si>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</si>
  <si>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</si>
  <si>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</si>
  <si>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</si>
  <si>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</si>
  <si>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</si>
  <si>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</si>
  <si>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</si>
  <si>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</si>
  <si>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</si>
  <si>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</si>
  <si>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</si>
  <si>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</si>
  <si>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</si>
  <si>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</si>
  <si>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</si>
  <si>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</si>
  <si>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</si>
  <si>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</si>
  <si>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</si>
  <si>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</si>
  <si>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</si>
  <si>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</si>
  <si>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</si>
  <si>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</si>
  <si>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</si>
  <si>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</si>
  <si>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</si>
  <si>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</si>
  <si>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</si>
  <si>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</si>
  <si>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</si>
  <si>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</si>
  <si>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</si>
  <si>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</si>
  <si>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</si>
  <si>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</si>
  <si>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</si>
  <si>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</si>
  <si>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</si>
  <si>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</si>
  <si>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</si>
  <si>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</si>
  <si>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</si>
  <si>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</si>
  <si>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</si>
  <si>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</si>
  <si>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</si>
  <si>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</si>
  <si>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</si>
  <si>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</si>
  <si>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</si>
  <si>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</si>
  <si>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</si>
  <si>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</si>
  <si>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</si>
  <si>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</si>
  <si>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</si>
  <si>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</si>
  <si>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</si>
  <si>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</si>
  <si>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</si>
  <si>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</si>
  <si>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</si>
  <si>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</si>
  <si>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</si>
  <si>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</si>
  <si>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</si>
  <si>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</si>
  <si>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</si>
  <si>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</si>
  <si>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</si>
  <si>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</si>
  <si>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</si>
  <si>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</si>
  <si>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</si>
  <si>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</si>
  <si>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</si>
  <si>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</si>
  <si>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</si>
  <si>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</si>
  <si>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</si>
  <si>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</si>
  <si>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</si>
  <si>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</si>
  <si>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</si>
  <si>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</si>
  <si>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</si>
  <si>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</si>
  <si>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</si>
  <si>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</si>
  <si>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</si>
  <si>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</si>
  <si>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</si>
  <si>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</si>
  <si>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</si>
  <si>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</si>
  <si>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</si>
  <si>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</si>
  <si>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</si>
  <si>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</si>
  <si>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</si>
  <si>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</si>
  <si>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</si>
  <si>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</si>
  <si>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</si>
  <si>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</si>
  <si>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</si>
  <si>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</si>
  <si>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</si>
  <si>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</si>
  <si>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</si>
  <si>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</si>
  <si>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</si>
  <si>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</si>
  <si>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</si>
  <si>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</si>
  <si>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</si>
  <si>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</si>
  <si>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</si>
  <si>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</si>
  <si>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</si>
  <si>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</si>
  <si>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</si>
  <si>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</si>
  <si>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</si>
  <si>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</si>
  <si>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</si>
  <si>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</si>
  <si>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</si>
  <si>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</si>
  <si>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</si>
  <si>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</si>
  <si>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</si>
  <si>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</si>
  <si>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</si>
  <si>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</si>
  <si>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</si>
  <si>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</si>
  <si>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</si>
  <si>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</si>
  <si>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</si>
  <si>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</si>
  <si>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</si>
  <si>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</si>
  <si>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</si>
  <si>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</si>
  <si>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</si>
  <si>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</si>
  <si>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</si>
  <si>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</si>
  <si>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</si>
  <si>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</si>
  <si>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</si>
  <si>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</si>
  <si>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</si>
  <si>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</si>
  <si>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</si>
  <si>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</si>
  <si>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</si>
  <si>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</si>
  <si>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</si>
  <si>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</si>
  <si>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</si>
  <si>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</si>
  <si>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</si>
  <si>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</si>
  <si>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</si>
  <si>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</si>
  <si>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</si>
  <si>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</si>
  <si>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</si>
  <si>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</si>
  <si>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</si>
  <si>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</si>
  <si>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</si>
  <si>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</si>
  <si>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</si>
  <si>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</si>
  <si>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</si>
  <si>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</si>
  <si>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</si>
  <si>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</si>
  <si>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</si>
  <si>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</si>
  <si>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</si>
  <si>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</si>
  <si>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</si>
  <si>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</si>
  <si>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</si>
  <si>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</si>
  <si>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</si>
  <si>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</si>
  <si>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</si>
  <si>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</si>
  <si>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</si>
  <si>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</si>
  <si>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</si>
  <si>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</si>
  <si>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</si>
  <si>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</si>
  <si>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</si>
  <si>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</si>
  <si>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</si>
  <si>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</si>
  <si>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</si>
  <si>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</si>
  <si>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</si>
  <si>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</si>
  <si>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</si>
  <si>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</si>
  <si>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</si>
  <si>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</si>
  <si>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</si>
  <si>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</si>
  <si>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</si>
  <si>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</si>
  <si>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</si>
  <si>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</si>
  <si>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</si>
  <si>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</si>
  <si>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</si>
  <si>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</si>
  <si>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</si>
  <si>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</si>
  <si>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</si>
  <si>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</si>
  <si>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</si>
  <si>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</si>
  <si>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</si>
  <si>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</si>
  <si>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</si>
  <si>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</si>
  <si>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</si>
  <si>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</si>
  <si>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</si>
  <si>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</si>
  <si>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</si>
  <si>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</si>
  <si>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</si>
  <si>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</si>
  <si>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</si>
  <si>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</si>
  <si>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</si>
  <si>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</si>
  <si>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</si>
  <si>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</si>
  <si>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</si>
  <si>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</si>
  <si>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</si>
  <si>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</si>
  <si>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</si>
  <si>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</si>
  <si>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</si>
  <si>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</si>
  <si>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</si>
  <si>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</si>
  <si>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</si>
  <si>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</si>
  <si>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</si>
  <si>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</si>
  <si>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</si>
  <si>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</si>
  <si>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</si>
  <si>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</si>
  <si>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</si>
  <si>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</si>
  <si>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</si>
  <si>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</si>
  <si>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</si>
  <si>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</si>
  <si>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</si>
  <si>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</si>
  <si>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</si>
  <si>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</si>
  <si>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</si>
  <si>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</si>
  <si>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</si>
  <si>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</si>
  <si>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</si>
  <si>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</si>
  <si>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</si>
  <si>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</si>
  <si>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</si>
  <si>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</si>
  <si>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</si>
  <si>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</si>
  <si>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</si>
  <si>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</si>
  <si>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</si>
  <si>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</si>
  <si>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</si>
  <si>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</si>
  <si>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</si>
  <si>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</si>
  <si>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</si>
  <si>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</si>
  <si>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</si>
  <si>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</si>
  <si>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</si>
  <si>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</si>
  <si>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</si>
  <si>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</si>
  <si>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</si>
  <si>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</si>
  <si>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</si>
  <si>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</si>
  <si>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</si>
  <si>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</si>
  <si>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</si>
  <si>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</si>
  <si>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</si>
  <si>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</si>
  <si>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</si>
  <si>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</si>
  <si>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</si>
  <si>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</si>
  <si>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</si>
  <si>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</si>
  <si>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</si>
  <si>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</si>
  <si>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</si>
  <si>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</si>
  <si>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</si>
  <si>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</si>
  <si>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</si>
  <si>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</si>
  <si>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</si>
  <si>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</si>
  <si>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</si>
  <si>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</si>
  <si>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</si>
  <si>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</si>
  <si>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</si>
  <si>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</si>
  <si>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</si>
  <si>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</si>
  <si>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</si>
  <si>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</si>
  <si>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</si>
  <si>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</si>
  <si>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</si>
  <si>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</si>
  <si>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</si>
  <si>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</si>
  <si>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</si>
  <si>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</si>
  <si>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</si>
  <si>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</si>
  <si>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</si>
  <si>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</si>
  <si>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</si>
  <si>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</si>
  <si>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</si>
  <si>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</si>
  <si>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</si>
  <si>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</si>
  <si>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</si>
  <si>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</si>
  <si>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</si>
  <si>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</si>
  <si>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</si>
  <si>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</si>
  <si>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</si>
  <si>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</si>
  <si>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</si>
  <si>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</si>
  <si>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</si>
  <si>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</si>
  <si>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</si>
  <si>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</si>
  <si>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</si>
  <si>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</si>
  <si>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</si>
  <si>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</si>
  <si>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</si>
  <si>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</si>
  <si>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</si>
  <si>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</si>
  <si>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</si>
  <si>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</si>
  <si>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</si>
  <si>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</si>
  <si>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</si>
  <si>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</si>
  <si>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</si>
  <si>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</si>
  <si>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</si>
  <si>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</si>
  <si>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</si>
  <si>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</si>
  <si>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</si>
  <si>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</si>
  <si>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</si>
  <si>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</si>
  <si>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</si>
  <si>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</si>
  <si>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</si>
  <si>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</si>
  <si>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</si>
  <si>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</si>
  <si>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</si>
  <si>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</si>
  <si>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</si>
  <si>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</si>
  <si>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</si>
  <si>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</si>
  <si>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</si>
  <si>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</si>
  <si>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</si>
  <si>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</si>
  <si>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</si>
  <si>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</si>
  <si>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</si>
  <si>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</si>
  <si>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</si>
  <si>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</si>
  <si>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</si>
  <si>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</si>
  <si>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</si>
  <si>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</si>
  <si>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</si>
  <si>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</si>
  <si>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</si>
  <si>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</si>
  <si>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</si>
  <si>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</si>
  <si>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</si>
  <si>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</si>
  <si>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</si>
  <si>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</si>
  <si>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</si>
  <si>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</si>
  <si>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</si>
  <si>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</si>
  <si>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</si>
  <si>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</si>
  <si>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</si>
  <si>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</si>
  <si>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</si>
  <si>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</si>
  <si>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</si>
  <si>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</si>
  <si>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</si>
  <si>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</si>
  <si>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</si>
  <si>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</si>
  <si>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</si>
  <si>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</si>
  <si>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</si>
  <si>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</si>
  <si>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</si>
  <si>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</si>
  <si>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</si>
  <si>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</si>
  <si>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</si>
  <si>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</si>
  <si>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</si>
  <si>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</si>
  <si>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</si>
  <si>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</si>
  <si>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</si>
  <si>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</si>
  <si>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</si>
  <si>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</si>
  <si>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</si>
  <si>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</si>
  <si>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</si>
  <si>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</si>
  <si>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</si>
  <si>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</si>
  <si>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</si>
  <si>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</si>
  <si>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</si>
  <si>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</si>
  <si>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</si>
  <si>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</si>
  <si>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</si>
  <si>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</si>
  <si>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</si>
  <si>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</si>
  <si>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</si>
  <si>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</si>
  <si>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</si>
  <si>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</si>
  <si>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</si>
  <si>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</si>
  <si>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</si>
  <si>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</si>
  <si>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</si>
  <si>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</si>
  <si>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</si>
  <si>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</si>
  <si>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</si>
  <si>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</si>
  <si>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</si>
  <si>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</si>
  <si>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</si>
  <si>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</si>
  <si>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</si>
  <si>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</si>
  <si>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</si>
  <si>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</si>
  <si>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</si>
  <si>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</si>
  <si>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</si>
  <si>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</si>
  <si>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</si>
  <si>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</si>
  <si>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</si>
  <si>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</si>
  <si>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</si>
  <si>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</si>
  <si>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</si>
  <si>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</si>
  <si>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</si>
  <si>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</si>
  <si>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</si>
  <si>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</si>
  <si>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</si>
  <si>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</si>
  <si>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</si>
  <si>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</si>
  <si>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</si>
  <si>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</si>
  <si>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</si>
  <si>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</si>
  <si>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</si>
  <si>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</si>
  <si>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</si>
  <si>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</si>
  <si>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</si>
  <si>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</si>
  <si>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</si>
  <si>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</si>
  <si>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</si>
  <si>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</si>
  <si>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</si>
  <si>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</si>
  <si>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</si>
  <si>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</si>
  <si>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</si>
  <si>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</si>
  <si>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</si>
  <si>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</si>
  <si>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</si>
  <si>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</si>
  <si>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</si>
  <si>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</si>
  <si>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</si>
  <si>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</si>
  <si>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</si>
  <si>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</si>
  <si>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</si>
  <si>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</si>
  <si>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</si>
  <si>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</si>
  <si>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</si>
  <si>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</si>
  <si>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</si>
  <si>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</si>
  <si>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</si>
  <si>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</si>
  <si>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</si>
  <si>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</si>
  <si>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</si>
  <si>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</si>
  <si>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</si>
  <si>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</si>
  <si>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</si>
  <si>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</si>
  <si>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</si>
  <si>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</si>
  <si>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</si>
  <si>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</si>
  <si>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</si>
  <si>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</si>
  <si>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</si>
  <si>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</si>
  <si>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</si>
  <si>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</si>
  <si>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</si>
  <si>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</si>
  <si>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</si>
  <si>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</si>
  <si>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</si>
  <si>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</si>
  <si>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</si>
  <si>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</si>
  <si>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</si>
  <si>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</si>
  <si>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</si>
  <si>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</si>
  <si>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</si>
  <si>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</si>
  <si>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</si>
  <si>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</si>
  <si>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</si>
  <si>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</si>
  <si>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</si>
  <si>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</si>
  <si>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</si>
  <si>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</si>
  <si>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</si>
  <si>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</si>
  <si>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</si>
  <si>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</si>
  <si>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</si>
  <si>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</si>
  <si>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</si>
  <si>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</si>
  <si>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</si>
  <si>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</si>
  <si>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</si>
  <si>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</si>
  <si>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</si>
  <si>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</si>
  <si>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</si>
  <si>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</si>
  <si>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</si>
  <si>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</si>
  <si>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</si>
  <si>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</si>
  <si>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</si>
  <si>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</si>
  <si>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</si>
  <si>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</si>
  <si>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</si>
  <si>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</si>
  <si>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</si>
  <si>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</si>
  <si>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</si>
  <si>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</si>
  <si>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</si>
  <si>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</si>
  <si>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</si>
  <si>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</si>
  <si>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</si>
  <si>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</si>
  <si>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</si>
  <si>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</si>
  <si>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</si>
  <si>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</si>
  <si>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</si>
  <si>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</si>
  <si>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</si>
  <si>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</si>
  <si>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</si>
  <si>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</si>
  <si>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</si>
  <si>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</si>
  <si>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</si>
  <si>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</si>
  <si>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</si>
  <si>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</si>
  <si>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</si>
  <si>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</si>
  <si>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</si>
  <si>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</si>
  <si>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</si>
  <si>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</si>
  <si>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</si>
  <si>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</si>
  <si>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</si>
  <si>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</si>
  <si>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</si>
  <si>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</si>
  <si>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</si>
  <si>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</si>
  <si>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</si>
  <si>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</si>
  <si>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</si>
  <si>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</si>
  <si>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</si>
  <si>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</si>
  <si>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</si>
  <si>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</si>
  <si>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</si>
  <si>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</si>
  <si>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</si>
  <si>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</si>
  <si>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</si>
  <si>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</si>
  <si>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</si>
  <si>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</si>
  <si>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</si>
  <si>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</si>
  <si>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</si>
  <si>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</si>
  <si>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</si>
  <si>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</si>
  <si>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</si>
  <si>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</si>
  <si>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</si>
  <si>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</si>
  <si>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</si>
  <si>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</si>
  <si>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</si>
  <si>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</si>
  <si>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</si>
  <si>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</si>
  <si>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</si>
  <si>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</si>
  <si>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</si>
  <si>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</si>
  <si>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</si>
  <si>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</si>
  <si>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</si>
  <si>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</si>
  <si>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</si>
  <si>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</si>
  <si>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</si>
  <si>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</si>
  <si>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</si>
  <si>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</si>
  <si>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</si>
  <si>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</si>
  <si>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</si>
  <si>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</si>
  <si>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</si>
  <si>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</si>
  <si>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</si>
  <si>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</si>
  <si>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</si>
  <si>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</si>
  <si>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</si>
  <si>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</si>
  <si>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</si>
  <si>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</si>
  <si>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</si>
  <si>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</si>
  <si>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</si>
  <si>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</si>
  <si>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</si>
  <si>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</si>
  <si>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</si>
  <si>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</si>
  <si>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</si>
  <si>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</si>
  <si>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</si>
  <si>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</si>
  <si>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</si>
  <si>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</si>
  <si>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</si>
  <si>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</si>
  <si>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</si>
  <si>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</si>
  <si>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</si>
  <si>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</si>
  <si>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</si>
  <si>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</si>
  <si>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</si>
  <si>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</si>
  <si>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</si>
  <si>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</si>
  <si>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</si>
  <si>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</si>
  <si>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</si>
  <si>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</si>
  <si>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</si>
  <si>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</si>
  <si>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</si>
  <si>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</si>
  <si>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</si>
  <si>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</si>
  <si>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</si>
  <si>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</si>
  <si>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</si>
  <si>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</si>
  <si>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</si>
  <si>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</si>
  <si>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</si>
  <si>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</si>
  <si>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</si>
  <si>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</si>
  <si>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</si>
  <si>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</si>
  <si>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</si>
  <si>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</si>
  <si>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</si>
  <si>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</si>
  <si>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</si>
  <si>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</si>
  <si>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</si>
  <si>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</si>
  <si>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</si>
  <si>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</si>
  <si>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</si>
  <si>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</si>
  <si>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</si>
  <si>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</si>
  <si>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</si>
  <si>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</si>
  <si>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</si>
  <si>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</si>
  <si>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</si>
  <si>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</si>
  <si>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</si>
  <si>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</si>
  <si>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</si>
  <si>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</si>
  <si>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</si>
  <si>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</si>
  <si>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</si>
  <si>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</si>
  <si>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</si>
  <si>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</si>
  <si>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</si>
  <si>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</si>
  <si>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</si>
  <si>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</si>
  <si>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</si>
  <si>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</si>
  <si>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</si>
  <si>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</si>
  <si>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</si>
  <si>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</si>
  <si>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</si>
  <si>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</si>
  <si>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</si>
  <si>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</si>
  <si>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</si>
  <si>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</si>
  <si>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</si>
  <si>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</si>
  <si>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</si>
  <si>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</si>
  <si>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</si>
  <si>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</si>
  <si>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</si>
  <si>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</si>
  <si>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</si>
  <si>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</si>
  <si>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</si>
  <si>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</si>
  <si>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</si>
  <si>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</si>
  <si>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</si>
  <si>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</si>
  <si>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</si>
  <si>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</si>
  <si>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</si>
  <si>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</si>
  <si>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</si>
  <si>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</si>
  <si>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</si>
  <si>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</si>
  <si>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</si>
  <si>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</si>
  <si>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</si>
  <si>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</si>
  <si>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</si>
  <si>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</si>
  <si>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</si>
  <si>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</si>
  <si>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</si>
  <si>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</si>
  <si>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</si>
  <si>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</si>
  <si>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</si>
  <si>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</si>
  <si>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</si>
  <si>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</si>
  <si>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</si>
  <si>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</si>
  <si>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</si>
  <si>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</si>
  <si>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</si>
  <si>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</si>
  <si>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</si>
  <si>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</si>
  <si>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</si>
  <si>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</si>
  <si>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</si>
  <si>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</si>
  <si>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</si>
  <si>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</si>
  <si>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</si>
  <si>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</si>
  <si>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</si>
  <si>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</si>
  <si>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</si>
  <si>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</si>
  <si>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</si>
  <si>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</si>
  <si>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</si>
  <si>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</si>
  <si>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</si>
  <si>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</si>
  <si>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</si>
  <si>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</si>
  <si>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</si>
  <si>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</si>
  <si>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</si>
  <si>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</si>
  <si>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</si>
  <si>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</si>
  <si>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</si>
  <si>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</si>
  <si>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</si>
  <si>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</si>
  <si>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</si>
  <si>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</si>
  <si>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</si>
  <si>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</si>
  <si>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</si>
  <si>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</si>
  <si>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</si>
  <si>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</si>
  <si>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</si>
  <si>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</si>
  <si>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</si>
  <si>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</si>
  <si>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</si>
  <si>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</si>
  <si>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</si>
  <si>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</si>
  <si>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</si>
  <si>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</si>
  <si>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</si>
  <si>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</si>
  <si>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</si>
  <si>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</si>
  <si>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</si>
  <si>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</si>
  <si>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</si>
  <si>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</si>
  <si>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</si>
  <si>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</si>
  <si>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</si>
  <si>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</si>
  <si>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</si>
  <si>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</si>
  <si>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</si>
  <si>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</si>
  <si>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</si>
  <si>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</si>
  <si>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</si>
  <si>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</si>
  <si>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</si>
  <si>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</si>
  <si>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</si>
  <si>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</si>
  <si>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</si>
  <si>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</si>
  <si>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</si>
  <si>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</si>
  <si>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</si>
  <si>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</si>
  <si>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</si>
  <si>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</si>
  <si>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</si>
  <si>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</si>
  <si>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</si>
  <si>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</si>
  <si>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</si>
  <si>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</si>
  <si>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</si>
  <si>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</si>
  <si>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</si>
  <si>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</si>
  <si>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</si>
  <si>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</si>
  <si>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</si>
  <si>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</si>
  <si>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</si>
  <si>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</si>
  <si>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</si>
  <si>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</si>
  <si>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</si>
  <si>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</si>
  <si>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</si>
  <si>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</si>
  <si>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</si>
  <si>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</si>
  <si>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</si>
  <si>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</si>
  <si>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</si>
  <si>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</si>
  <si>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</si>
  <si>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</si>
  <si>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</si>
  <si>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</si>
  <si>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</si>
  <si>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</si>
  <si>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</si>
  <si>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</si>
  <si>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</si>
  <si>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</si>
  <si>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</si>
  <si>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</si>
  <si>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</si>
  <si>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</si>
  <si>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</si>
  <si>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</si>
  <si>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</si>
  <si>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</si>
  <si>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</si>
  <si>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</si>
  <si>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</si>
  <si>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</si>
  <si>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</si>
  <si>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</si>
  <si>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</si>
  <si>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</si>
  <si>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</si>
  <si>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</si>
  <si>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</si>
  <si>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</si>
  <si>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</si>
  <si>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</si>
  <si>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</si>
  <si>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</si>
  <si>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</si>
  <si>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</si>
  <si>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</si>
  <si>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</si>
  <si>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</si>
  <si>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</si>
  <si>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</si>
  <si>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</si>
  <si>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</si>
  <si>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</si>
  <si>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</si>
  <si>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</si>
  <si>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</si>
  <si>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</si>
  <si>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</si>
  <si>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</si>
  <si>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</si>
  <si>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</si>
  <si>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</si>
  <si>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</si>
  <si>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</si>
  <si>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</si>
  <si>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</si>
  <si>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</si>
  <si>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</si>
  <si>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</si>
  <si>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</si>
  <si>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</si>
  <si>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</si>
  <si>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</si>
  <si>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</si>
  <si>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</si>
  <si>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</si>
  <si>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</si>
  <si>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</si>
  <si>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</si>
  <si>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</si>
  <si>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</si>
  <si>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</si>
  <si>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</si>
  <si>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</si>
  <si>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</si>
  <si>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</si>
  <si>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</si>
  <si>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</si>
  <si>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</si>
  <si>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</si>
  <si>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</si>
  <si>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</si>
  <si>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</si>
  <si>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</si>
  <si>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</si>
  <si>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</si>
  <si>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</si>
  <si>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</si>
  <si>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</si>
  <si>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</si>
  <si>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</si>
  <si>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</si>
  <si>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</si>
  <si>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</si>
  <si>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</si>
  <si>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</si>
  <si>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</si>
  <si>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</si>
  <si>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</si>
  <si>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</si>
  <si>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</si>
  <si>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</si>
  <si>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</si>
  <si>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</si>
  <si>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</si>
  <si>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</si>
  <si>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</si>
  <si>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</si>
  <si>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</si>
  <si>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</si>
  <si>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</si>
  <si>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</si>
  <si>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</si>
  <si>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</si>
  <si>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</si>
  <si>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</si>
  <si>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</si>
  <si>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</si>
  <si>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</si>
  <si>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</si>
  <si>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</si>
  <si>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</si>
  <si>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</si>
  <si>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</si>
  <si>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</si>
  <si>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</si>
  <si>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</si>
  <si>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</si>
  <si>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</si>
  <si>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</si>
  <si>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</si>
  <si>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</si>
  <si>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</si>
  <si>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</si>
  <si>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</si>
  <si>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</si>
  <si>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</si>
  <si>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</si>
  <si>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</si>
  <si>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</si>
  <si>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</si>
  <si>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</si>
  <si>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</si>
  <si>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</si>
  <si>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</si>
  <si>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</si>
  <si>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</si>
  <si>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</si>
  <si>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</si>
  <si>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</si>
  <si>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</si>
  <si>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</si>
  <si>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</si>
  <si>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</si>
  <si>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</si>
  <si>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</si>
  <si>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</si>
  <si>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</si>
  <si>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</si>
  <si>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</si>
  <si>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</si>
  <si>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</si>
  <si>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</si>
  <si>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</si>
  <si>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</si>
  <si>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</si>
  <si>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</si>
  <si>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</si>
  <si>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</si>
  <si>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</si>
  <si>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</si>
  <si>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</si>
  <si>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</si>
  <si>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</si>
  <si>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</si>
  <si>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</si>
  <si>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</si>
  <si>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</si>
  <si>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</si>
  <si>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</si>
  <si>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</si>
  <si>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</si>
  <si>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</si>
  <si>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</si>
  <si>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</si>
  <si>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</si>
  <si>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</si>
  <si>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</si>
  <si>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</si>
  <si>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</si>
  <si>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</si>
  <si>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</si>
  <si>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</si>
  <si>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</si>
  <si>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</si>
  <si>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</si>
  <si>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</si>
  <si>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</si>
  <si>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</si>
  <si>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</si>
  <si>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</si>
  <si>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</si>
  <si>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</si>
  <si>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</si>
  <si>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</si>
  <si>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</si>
  <si>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</si>
  <si>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</si>
  <si>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</si>
  <si>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</si>
  <si>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</si>
  <si>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</si>
  <si>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</si>
  <si>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</si>
  <si>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</si>
  <si>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</si>
  <si>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</si>
  <si>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</si>
  <si>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</si>
  <si>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</si>
  <si>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</si>
  <si>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</si>
  <si>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</si>
  <si>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</si>
  <si>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</si>
  <si>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</si>
  <si>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</si>
  <si>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</si>
  <si>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</si>
  <si>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</si>
  <si>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</si>
  <si>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</si>
  <si>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</si>
  <si>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</si>
  <si>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</si>
  <si>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</si>
  <si>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</si>
  <si>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</si>
  <si>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</si>
  <si>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</si>
  <si>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</si>
  <si>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</si>
  <si>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</si>
  <si>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</si>
  <si>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</si>
  <si>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</si>
  <si>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</si>
  <si>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</si>
  <si>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</si>
  <si>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</si>
  <si>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</si>
  <si>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</si>
  <si>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</si>
  <si>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</si>
  <si>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</si>
  <si>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</si>
  <si>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</si>
  <si>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</si>
  <si>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</si>
  <si>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</si>
  <si>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</si>
  <si>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</si>
  <si>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</si>
  <si>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</si>
  <si>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</si>
  <si>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</si>
  <si>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</si>
  <si>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</si>
  <si>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</si>
  <si>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</si>
  <si>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</si>
  <si>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</si>
  <si>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</si>
  <si>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</si>
  <si>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</si>
  <si>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</si>
  <si>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</si>
  <si>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</si>
  <si>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</si>
  <si>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</si>
  <si>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</si>
  <si>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</si>
  <si>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</si>
  <si>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</si>
  <si>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</si>
  <si>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</si>
  <si>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</si>
  <si>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</si>
  <si>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</si>
  <si>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</si>
  <si>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</si>
  <si>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</si>
  <si>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</si>
  <si>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</si>
  <si>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</si>
  <si>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</si>
  <si>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</si>
  <si>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</si>
  <si>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</si>
  <si>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</si>
  <si>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</si>
  <si>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</si>
  <si>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</si>
  <si>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</si>
  <si>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</si>
  <si>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</si>
  <si>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</si>
  <si>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</si>
  <si>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</si>
  <si>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</si>
  <si>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</si>
  <si>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</si>
  <si>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</si>
  <si>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</si>
  <si>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</si>
  <si>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</si>
  <si>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</si>
  <si>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</si>
  <si>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</si>
  <si>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</si>
  <si>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</si>
  <si>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</si>
  <si>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</si>
  <si>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</si>
  <si>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</si>
  <si>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</si>
  <si>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</si>
  <si>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</si>
  <si>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</si>
  <si>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</si>
  <si>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</si>
  <si>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</si>
  <si>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</si>
  <si>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</si>
  <si>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</si>
  <si>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</si>
  <si>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</si>
  <si>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</si>
  <si>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</si>
  <si>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</si>
  <si>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</si>
  <si>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</si>
  <si>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</si>
  <si>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</si>
  <si>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</si>
  <si>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</si>
  <si>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</si>
  <si>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</si>
  <si>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</si>
  <si>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</si>
  <si>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</si>
  <si>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</si>
  <si>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</si>
  <si>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</si>
  <si>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</si>
  <si>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</si>
  <si>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</si>
  <si>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</si>
  <si>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</si>
  <si>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</si>
  <si>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</si>
  <si>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</si>
  <si>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</si>
  <si>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</si>
  <si>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</si>
  <si>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</si>
  <si>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</si>
  <si>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</si>
  <si>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</si>
  <si>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</si>
  <si>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</si>
  <si>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</si>
  <si>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</si>
  <si>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</si>
  <si>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</si>
  <si>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</si>
  <si>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</si>
  <si>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</si>
  <si>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</si>
  <si>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</si>
  <si>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</si>
  <si>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</si>
  <si>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</si>
  <si>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</si>
  <si>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</si>
  <si>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</si>
  <si>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</si>
  <si>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</si>
  <si>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</si>
  <si>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</si>
  <si>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</si>
  <si>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</si>
  <si>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</si>
  <si>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</si>
  <si>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</si>
  <si>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</si>
  <si>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</si>
  <si>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</si>
  <si>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</si>
  <si>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</si>
  <si>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</si>
  <si>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</si>
  <si>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</si>
  <si>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</si>
  <si>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</si>
  <si>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</si>
  <si>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</si>
  <si>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</si>
  <si>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</si>
  <si>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</si>
  <si>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</si>
  <si>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</si>
  <si>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</si>
  <si>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</si>
  <si>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</si>
  <si>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</si>
  <si>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</si>
  <si>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</si>
  <si>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</si>
  <si>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</si>
  <si>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</si>
  <si>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</si>
  <si>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</si>
  <si>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</si>
  <si>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</si>
  <si>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</si>
  <si>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</si>
  <si>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</si>
  <si>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</si>
  <si>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</si>
  <si>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</si>
  <si>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</si>
  <si>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</si>
  <si>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</si>
  <si>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</si>
  <si>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</si>
  <si>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</si>
  <si>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</si>
  <si>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</si>
  <si>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</si>
  <si>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</si>
  <si>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</si>
  <si>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</si>
  <si>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</si>
  <si>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</si>
  <si>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</si>
  <si>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</si>
  <si>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</si>
  <si>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</si>
  <si>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</si>
  <si>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</si>
  <si>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</si>
  <si>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</si>
  <si>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</si>
  <si>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</si>
  <si>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</si>
  <si>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</si>
  <si>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</si>
  <si>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</si>
  <si>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</si>
  <si>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</si>
  <si>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</si>
  <si>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</si>
  <si>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</si>
  <si>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</si>
  <si>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</si>
  <si>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</si>
  <si>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</si>
  <si>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</si>
  <si>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</si>
  <si>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</si>
  <si>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</si>
  <si>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</si>
  <si>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</si>
  <si>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</si>
  <si>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</si>
  <si>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</si>
  <si>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</si>
  <si>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</si>
  <si>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</si>
  <si>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</si>
  <si>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</si>
  <si>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</si>
  <si>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</si>
  <si>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</si>
  <si>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</si>
  <si>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</si>
  <si>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</si>
  <si>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</si>
  <si>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</si>
  <si>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</si>
  <si>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</si>
  <si>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</si>
  <si>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</si>
  <si>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</si>
  <si>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</si>
  <si>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</si>
  <si>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</si>
  <si>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</si>
  <si>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</si>
  <si>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</si>
  <si>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</si>
  <si>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</si>
  <si>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</si>
  <si>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</si>
  <si>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</si>
  <si>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</si>
  <si>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</si>
  <si>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</si>
  <si>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</si>
  <si>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</si>
  <si>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</si>
  <si>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</si>
  <si>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</si>
  <si>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</si>
  <si>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</si>
  <si>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</si>
  <si>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</si>
  <si>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</si>
  <si>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</si>
  <si>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</si>
  <si>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</si>
  <si>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</si>
  <si>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</si>
  <si>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</si>
  <si>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</si>
  <si>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</si>
  <si>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</si>
  <si>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</si>
  <si>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</si>
  <si>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</si>
  <si>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</si>
  <si>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</si>
  <si>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</si>
  <si>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</si>
  <si>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</si>
  <si>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</si>
  <si>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</si>
  <si>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</si>
  <si>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</si>
  <si>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</si>
  <si>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</si>
  <si>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</si>
  <si>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</si>
  <si>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</si>
  <si>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</si>
  <si>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</si>
  <si>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</si>
  <si>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</si>
  <si>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</si>
  <si>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</si>
  <si>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</si>
  <si>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</si>
  <si>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</si>
  <si>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</si>
  <si>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</si>
  <si>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</si>
  <si>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</si>
  <si>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</si>
  <si>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</si>
  <si>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</si>
  <si>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</si>
  <si>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</si>
  <si>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</si>
  <si>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</si>
  <si>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</si>
  <si>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</si>
  <si>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</si>
  <si>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</si>
  <si>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</si>
  <si>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</si>
  <si>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</si>
  <si>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</si>
  <si>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</si>
  <si>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</si>
  <si>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</si>
  <si>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</si>
  <si>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</si>
  <si>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</si>
  <si>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</si>
  <si>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</si>
  <si>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</si>
  <si>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</si>
  <si>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</si>
  <si>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</si>
  <si>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</si>
  <si>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</si>
  <si>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</si>
  <si>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</si>
  <si>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</si>
  <si>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</si>
  <si>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</si>
  <si>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</si>
  <si>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</si>
  <si>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</si>
  <si>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</si>
  <si>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</si>
  <si>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</si>
  <si>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</si>
  <si>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</si>
  <si>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</si>
  <si>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</si>
  <si>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</si>
  <si>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</si>
  <si>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</si>
  <si>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</si>
  <si>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</si>
  <si>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</si>
  <si>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</si>
  <si>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</si>
  <si>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</si>
  <si>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</si>
  <si>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</si>
  <si>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</si>
  <si>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</si>
  <si>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</si>
  <si>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</si>
  <si>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</si>
  <si>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</si>
  <si>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</si>
  <si>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</si>
  <si>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</si>
  <si>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</si>
  <si>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</si>
  <si>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</si>
  <si>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</si>
  <si>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</si>
  <si>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</si>
  <si>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</si>
  <si>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</si>
  <si>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</si>
  <si>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</si>
  <si>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</si>
  <si>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</si>
  <si>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</si>
  <si>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</si>
  <si>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</si>
  <si>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</si>
  <si>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</si>
  <si>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</si>
  <si>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</si>
  <si>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</si>
  <si>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</si>
  <si>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</si>
  <si>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</si>
  <si>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</si>
  <si>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</si>
  <si>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</si>
  <si>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</si>
  <si>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</si>
  <si>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</si>
  <si>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</si>
  <si>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</si>
  <si>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</si>
  <si>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</si>
  <si>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</si>
  <si>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</si>
  <si>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</si>
  <si>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</si>
  <si>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</si>
  <si>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</si>
  <si>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</si>
  <si>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</si>
  <si>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</si>
  <si>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</si>
  <si>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</si>
  <si>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</si>
  <si>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</si>
  <si>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</si>
  <si>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</si>
  <si>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</si>
  <si>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</si>
  <si>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</si>
  <si>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</si>
  <si>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</si>
  <si>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</si>
  <si>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</si>
  <si>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</si>
  <si>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</si>
  <si>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</si>
  <si>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</si>
  <si>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</si>
  <si>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</si>
  <si>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</si>
  <si>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</si>
  <si>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</si>
  <si>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</si>
  <si>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</si>
  <si>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</si>
  <si>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</si>
  <si>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</si>
  <si>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</si>
  <si>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</si>
  <si>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</si>
  <si>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</si>
  <si>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</si>
  <si>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</si>
  <si>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</si>
  <si>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</si>
  <si>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</si>
  <si>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</si>
  <si>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</si>
  <si>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</si>
  <si>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</si>
  <si>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</si>
  <si>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</si>
  <si>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</si>
  <si>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</si>
  <si>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</si>
  <si>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</si>
  <si>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</si>
  <si>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</si>
  <si>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</si>
  <si>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</si>
  <si>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</si>
  <si>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</si>
  <si>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</si>
  <si>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</si>
  <si>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</si>
  <si>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</si>
  <si>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</si>
  <si>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</si>
  <si>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</si>
  <si>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</si>
  <si>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</si>
  <si>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</si>
  <si>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</si>
  <si>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</si>
  <si>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</si>
  <si>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</si>
  <si>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</si>
  <si>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</si>
  <si>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</si>
  <si>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</si>
  <si>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</si>
  <si>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</si>
  <si>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</si>
  <si>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</si>
  <si>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</si>
  <si>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</si>
  <si>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</si>
  <si>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</si>
  <si>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</si>
  <si>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</si>
  <si>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</si>
  <si>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</si>
  <si>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</si>
  <si>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</si>
  <si>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</si>
  <si>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</si>
  <si>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</si>
  <si>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</si>
  <si>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</si>
  <si>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</si>
  <si>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</si>
  <si>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</si>
  <si>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</si>
  <si>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</si>
  <si>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</si>
  <si>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</si>
  <si>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</si>
  <si>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</si>
  <si>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</si>
  <si>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</si>
  <si>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</si>
  <si>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</si>
  <si>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</si>
  <si>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</si>
  <si>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</si>
  <si>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</si>
  <si>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</si>
  <si>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</si>
  <si>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</si>
  <si>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</si>
  <si>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</si>
  <si>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</si>
  <si>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</si>
  <si>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</si>
  <si>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</si>
  <si>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</si>
  <si>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</si>
  <si>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</si>
  <si>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</si>
  <si>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</si>
  <si>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</si>
  <si>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</si>
  <si>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</si>
  <si>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</si>
  <si>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</si>
  <si>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</si>
  <si>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</si>
  <si>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</si>
  <si>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</si>
  <si>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</si>
  <si>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</si>
  <si>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</si>
  <si>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</si>
  <si>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</si>
  <si>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</si>
  <si>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</si>
  <si>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</si>
  <si>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</si>
  <si>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</si>
  <si>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</si>
  <si>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</si>
  <si>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</si>
  <si>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</si>
  <si>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</si>
  <si>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</si>
  <si>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</si>
  <si>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</si>
  <si>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</si>
  <si>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</si>
  <si>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</si>
  <si>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</si>
  <si>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</si>
  <si>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</si>
  <si>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</si>
  <si>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</si>
  <si>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</si>
  <si>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</si>
  <si>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</si>
  <si>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</si>
  <si>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</si>
  <si>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</si>
  <si>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</si>
  <si>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</si>
  <si>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</si>
  <si>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</si>
  <si>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</si>
  <si>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</si>
  <si>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</si>
  <si>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</si>
  <si>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</si>
  <si>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</si>
  <si>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</si>
  <si>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</si>
  <si>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</si>
  <si>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</si>
  <si>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</si>
  <si>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</si>
  <si>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</si>
  <si>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</si>
  <si>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</si>
  <si>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</si>
  <si>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</si>
  <si>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</si>
  <si>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</si>
  <si>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</si>
  <si>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</si>
  <si>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</si>
  <si>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</si>
  <si>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</si>
  <si>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</si>
  <si>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</si>
  <si>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</si>
  <si>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</si>
  <si>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</si>
  <si>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</si>
  <si>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</si>
  <si>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</si>
  <si>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</si>
  <si>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</si>
  <si>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</si>
  <si>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</si>
  <si>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</si>
  <si>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</si>
  <si>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</si>
  <si>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</si>
  <si>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</si>
  <si>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</si>
  <si>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</si>
  <si>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</si>
  <si>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</si>
  <si>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</si>
  <si>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</si>
  <si>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</si>
  <si>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</si>
  <si>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</si>
  <si>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</si>
  <si>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</si>
  <si>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</si>
  <si>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</si>
  <si>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</si>
  <si>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</si>
  <si>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</si>
  <si>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</si>
  <si>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</si>
  <si>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</si>
  <si>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</si>
  <si>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</si>
  <si>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</si>
  <si>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</si>
  <si>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</si>
  <si>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</si>
  <si>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</si>
  <si>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</si>
  <si>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</si>
  <si>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</si>
  <si>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</si>
  <si>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</si>
  <si>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</si>
  <si>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</si>
  <si>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</si>
  <si>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</si>
  <si>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</si>
  <si>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</si>
  <si>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</si>
  <si>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</si>
  <si>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</si>
  <si>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</si>
  <si>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</si>
  <si>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</si>
  <si>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</si>
  <si>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</si>
  <si>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</si>
  <si>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</si>
  <si>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</si>
  <si>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</si>
  <si>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</si>
  <si>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</si>
  <si>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</si>
  <si>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</si>
  <si>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</si>
  <si>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</si>
  <si>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</si>
  <si>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</si>
  <si>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</si>
  <si>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</si>
  <si>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</si>
  <si>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</si>
  <si>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</si>
  <si>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</si>
  <si>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</si>
  <si>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</si>
  <si>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</si>
  <si>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</si>
  <si>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</si>
  <si>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</si>
  <si>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</si>
  <si>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</si>
  <si>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</si>
  <si>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</si>
  <si>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</si>
  <si>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</si>
  <si>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</si>
  <si>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</si>
  <si>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</si>
  <si>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</si>
  <si>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</si>
  <si>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</si>
  <si>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</si>
  <si>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</si>
  <si>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</si>
  <si>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</si>
  <si>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</si>
  <si>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</si>
  <si>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</si>
  <si>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</si>
  <si>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</si>
  <si>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</si>
  <si>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</si>
  <si>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</si>
  <si>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</si>
  <si>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</si>
  <si>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</si>
  <si>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</si>
  <si>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</si>
  <si>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</si>
  <si>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</si>
  <si>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</si>
  <si>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</si>
  <si>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</si>
  <si>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</si>
  <si>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</si>
  <si>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</si>
  <si>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</si>
  <si>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</si>
  <si>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</si>
  <si>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</si>
  <si>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</si>
  <si>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</si>
  <si>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</si>
  <si>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</si>
  <si>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</si>
  <si>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</si>
  <si>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</si>
  <si>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</si>
  <si>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</si>
  <si>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</si>
  <si>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</si>
  <si>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</si>
  <si>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</si>
  <si>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</si>
  <si>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</si>
  <si>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</si>
  <si>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</si>
  <si>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</si>
  <si>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</si>
  <si>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</si>
  <si>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</si>
  <si>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</si>
  <si>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</si>
  <si>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</si>
  <si>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</si>
  <si>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</si>
  <si>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</si>
  <si>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</si>
  <si>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</si>
  <si>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</si>
  <si>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</si>
  <si>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</si>
  <si>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</si>
  <si>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</si>
  <si>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</si>
  <si>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</si>
  <si>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</si>
  <si>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</si>
  <si>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</si>
  <si>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</si>
  <si>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</si>
  <si>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</si>
  <si>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</si>
  <si>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</si>
  <si>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</si>
  <si>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</si>
  <si>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</si>
  <si>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</si>
  <si>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</si>
  <si>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</si>
  <si>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</si>
  <si>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</si>
  <si>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</si>
  <si>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</si>
  <si>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</si>
  <si>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</si>
  <si>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</si>
  <si>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</si>
  <si>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</si>
  <si>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</si>
  <si>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</si>
  <si>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</si>
  <si>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</si>
  <si>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</si>
  <si>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</si>
  <si>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</si>
  <si>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</si>
  <si>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</si>
  <si>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</si>
  <si>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</si>
  <si>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</si>
  <si>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</si>
  <si>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</si>
  <si>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</si>
  <si>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</si>
  <si>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</si>
  <si>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</si>
  <si>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</si>
  <si>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</si>
  <si>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</si>
  <si>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</si>
  <si>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</si>
  <si>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</si>
  <si>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</si>
  <si>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</si>
  <si>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</si>
  <si>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</si>
  <si>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</si>
  <si>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</si>
  <si>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</si>
  <si>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</si>
  <si>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</si>
  <si>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</si>
  <si>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</si>
  <si>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</si>
  <si>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</si>
  <si>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</si>
  <si>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</si>
  <si>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</si>
  <si>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</si>
  <si>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</si>
  <si>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</si>
  <si>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</si>
  <si>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</si>
  <si>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</si>
  <si>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</si>
  <si>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</si>
  <si>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</si>
  <si>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</si>
  <si>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</si>
  <si>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</si>
  <si>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</si>
  <si>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</si>
  <si>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</si>
  <si>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</si>
  <si>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</si>
  <si>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</si>
  <si>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</si>
  <si>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</si>
  <si>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</si>
  <si>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</si>
  <si>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</si>
  <si>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</si>
  <si>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</si>
  <si>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</si>
  <si>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</si>
  <si>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</si>
  <si>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</si>
  <si>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</si>
  <si>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</si>
  <si>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</si>
  <si>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</si>
  <si>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</si>
  <si>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</si>
  <si>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</si>
  <si>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</si>
  <si>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</si>
  <si>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</si>
  <si>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</si>
  <si>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</si>
  <si>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</si>
  <si>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</si>
  <si>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</si>
  <si>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</si>
  <si>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</si>
  <si>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</si>
  <si>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</si>
  <si>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</si>
  <si>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</si>
  <si>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</si>
  <si>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</si>
  <si>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</si>
  <si>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</si>
  <si>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</si>
  <si>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</si>
  <si>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</si>
  <si>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</si>
  <si>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</si>
  <si>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</si>
  <si>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</si>
  <si>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</si>
  <si>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</si>
  <si>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</si>
  <si>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</si>
  <si>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</si>
  <si>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</si>
  <si>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</si>
  <si>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</si>
  <si>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</si>
  <si>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</si>
  <si>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</si>
  <si>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</si>
  <si>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</si>
  <si>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</si>
  <si>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</si>
  <si>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</si>
  <si>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</si>
  <si>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</si>
  <si>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</si>
  <si>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</si>
  <si>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</si>
  <si>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</si>
  <si>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</si>
  <si>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</si>
  <si>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</si>
  <si>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</si>
  <si>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</si>
  <si>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</si>
  <si>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</si>
  <si>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</si>
  <si>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</si>
  <si>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</si>
  <si>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</si>
  <si>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</si>
  <si>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</si>
  <si>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</si>
  <si>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</si>
  <si>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</si>
  <si>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</si>
  <si>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</si>
  <si>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</si>
  <si>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</si>
  <si>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</si>
  <si>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</si>
  <si>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</si>
  <si>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</si>
  <si>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</si>
  <si>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</si>
  <si>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</si>
  <si>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</si>
  <si>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</si>
  <si>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</si>
  <si>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</si>
  <si>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</si>
  <si>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</si>
  <si>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</si>
  <si>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</si>
  <si>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</si>
  <si>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</si>
  <si>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</si>
  <si>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</si>
  <si>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</si>
  <si>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</si>
  <si>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</si>
  <si>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</si>
  <si>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</si>
  <si>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</si>
  <si>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</si>
  <si>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</si>
  <si>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</si>
  <si>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</si>
  <si>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</si>
  <si>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</si>
  <si>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</si>
  <si>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</si>
  <si>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</si>
  <si>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</si>
  <si>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</si>
  <si>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</si>
  <si>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</si>
  <si>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</si>
  <si>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</si>
  <si>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</si>
  <si>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</si>
  <si>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</si>
  <si>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</si>
  <si>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</si>
  <si>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</si>
  <si>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</si>
  <si>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</si>
  <si>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</si>
  <si>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</si>
  <si>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</si>
  <si>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</si>
  <si>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</si>
  <si>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</si>
  <si>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</si>
  <si>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</si>
  <si>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</si>
  <si>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</si>
  <si>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</si>
  <si>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</si>
  <si>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</si>
  <si>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</si>
  <si>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</si>
  <si>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</si>
  <si>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</si>
  <si>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</si>
  <si>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</si>
  <si>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</si>
  <si>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</si>
  <si>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</si>
  <si>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</si>
  <si>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</si>
  <si>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</si>
  <si>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</si>
  <si>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</si>
  <si>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</si>
  <si>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</si>
  <si>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</si>
  <si>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</si>
  <si>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</si>
  <si>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</si>
  <si>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</si>
  <si>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</si>
  <si>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</si>
  <si>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</si>
  <si>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</si>
  <si>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</si>
  <si>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</si>
  <si>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</si>
  <si>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</si>
  <si>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</si>
  <si>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</si>
  <si>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</si>
  <si>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</si>
  <si>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</si>
  <si>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</si>
  <si>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</si>
  <si>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</si>
  <si>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</si>
  <si>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</si>
  <si>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</si>
  <si>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</si>
  <si>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</si>
  <si>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</si>
  <si>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</si>
  <si>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</si>
  <si>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</si>
  <si>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</si>
  <si>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</si>
  <si>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</si>
  <si>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</si>
  <si>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</si>
  <si>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</si>
  <si>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</si>
  <si>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</si>
  <si>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</si>
  <si>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</si>
  <si>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</si>
  <si>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</si>
  <si>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</si>
  <si>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</si>
  <si>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</si>
  <si>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</si>
  <si>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</si>
  <si>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</si>
  <si>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</si>
  <si>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</si>
  <si>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</si>
  <si>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</si>
  <si>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</si>
  <si>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</si>
  <si>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</si>
  <si>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</si>
  <si>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</si>
  <si>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</si>
  <si>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</si>
  <si>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</si>
  <si>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</si>
  <si>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</si>
  <si>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</si>
  <si>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</si>
  <si>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</si>
  <si>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</si>
  <si>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</si>
  <si>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</si>
  <si>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</si>
  <si>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</si>
  <si>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</si>
  <si>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</si>
  <si>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</si>
  <si>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</si>
  <si>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</si>
  <si>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</si>
  <si>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</si>
  <si>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</si>
  <si>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</si>
  <si>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</si>
  <si>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</si>
  <si>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</si>
  <si>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</si>
  <si>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</si>
  <si>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</si>
  <si>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</si>
  <si>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</si>
  <si>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</si>
  <si>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</si>
  <si>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</si>
  <si>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</si>
  <si>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</si>
  <si>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</si>
  <si>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</si>
  <si>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</si>
  <si>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</si>
  <si>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</si>
  <si>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</si>
  <si>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</si>
  <si>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</si>
  <si>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</si>
  <si>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</si>
  <si>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</si>
  <si>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</si>
  <si>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</si>
  <si>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</si>
  <si>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</si>
  <si>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</si>
  <si>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</si>
  <si>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</si>
  <si>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</si>
  <si>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</si>
  <si>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</si>
  <si>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</si>
  <si>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</si>
  <si>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</si>
  <si>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</si>
  <si>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</si>
  <si>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</si>
  <si>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</si>
  <si>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</si>
  <si>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</si>
  <si>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</si>
  <si>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</si>
  <si>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</si>
  <si>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</si>
  <si>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</si>
  <si>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</si>
  <si>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</si>
  <si>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</si>
  <si>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</si>
  <si>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</si>
  <si>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</si>
  <si>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</si>
  <si>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</si>
  <si>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</si>
  <si>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</si>
  <si>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</si>
  <si>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</si>
  <si>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</si>
  <si>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</si>
  <si>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</si>
  <si>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</si>
  <si>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</si>
  <si>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</si>
  <si>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</si>
  <si>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</si>
  <si>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</si>
  <si>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</si>
  <si>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</si>
  <si>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</si>
  <si>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</si>
  <si>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</si>
  <si>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</si>
  <si>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</si>
  <si>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</si>
  <si>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</si>
  <si>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</si>
  <si>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</si>
  <si>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</si>
  <si>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</si>
  <si>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</si>
  <si>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</si>
  <si>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</si>
  <si>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</si>
  <si>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</si>
  <si>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</si>
  <si>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</si>
  <si>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</si>
  <si>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</si>
  <si>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</si>
  <si>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</si>
  <si>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</si>
  <si>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</si>
  <si>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</si>
  <si>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</si>
  <si>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</si>
  <si>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</si>
  <si>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</si>
  <si>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</si>
  <si>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</si>
  <si>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</si>
  <si>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</si>
  <si>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</si>
  <si>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</si>
  <si>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</si>
  <si>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</si>
  <si>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</si>
  <si>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</si>
  <si>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</si>
  <si>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</si>
  <si>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</si>
  <si>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</si>
  <si>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</si>
  <si>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</si>
  <si>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</si>
  <si>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</si>
  <si>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</si>
  <si>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</si>
  <si>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</si>
  <si>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</si>
  <si>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</si>
  <si>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</si>
  <si>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</si>
  <si>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</si>
  <si>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</si>
  <si>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</si>
  <si>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</si>
  <si>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</si>
  <si>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</si>
  <si>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</si>
  <si>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</si>
  <si>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</si>
  <si>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</si>
  <si>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</si>
  <si>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</si>
  <si>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</si>
  <si>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</si>
  <si>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</si>
  <si>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</si>
  <si>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</si>
  <si>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</si>
  <si>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</si>
  <si>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</si>
  <si>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</si>
  <si>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</si>
  <si>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</si>
  <si>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</si>
  <si>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</si>
  <si>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</si>
  <si>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</si>
  <si>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</si>
  <si>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</si>
  <si>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</si>
  <si>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</si>
  <si>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</si>
  <si>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</si>
  <si>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</si>
  <si>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</si>
  <si>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</si>
  <si>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</si>
  <si>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</si>
  <si>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</si>
  <si>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</si>
  <si>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</si>
  <si>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</si>
  <si>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</si>
  <si>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</si>
  <si>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</si>
  <si>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</si>
  <si>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</si>
  <si>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</si>
  <si>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</si>
  <si>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</si>
  <si>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</si>
  <si>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</si>
  <si>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</si>
  <si>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</si>
  <si>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</si>
  <si>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</si>
  <si>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</si>
  <si>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</si>
  <si>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</si>
  <si>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</si>
  <si>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</si>
  <si>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</si>
  <si>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</si>
  <si>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</si>
  <si>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</si>
  <si>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</si>
  <si>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</si>
  <si>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</si>
  <si>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</si>
  <si>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</si>
  <si>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</si>
  <si>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</si>
  <si>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</si>
  <si>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</si>
  <si>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</si>
  <si>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</si>
  <si>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</si>
  <si>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</si>
  <si>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</si>
  <si>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</si>
  <si>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</si>
  <si>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</si>
  <si>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</si>
  <si>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</si>
  <si>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</si>
  <si>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</si>
  <si>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</si>
  <si>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</si>
  <si>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</si>
  <si>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</si>
  <si>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</si>
  <si>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</si>
  <si>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</si>
  <si>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</si>
  <si>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</si>
  <si>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</si>
  <si>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</si>
  <si>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</si>
  <si>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</si>
  <si>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</si>
  <si>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</si>
  <si>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</si>
  <si>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</si>
  <si>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</si>
  <si>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</si>
  <si>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</si>
  <si>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</si>
  <si>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</si>
  <si>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</si>
  <si>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</si>
  <si>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</si>
  <si>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</si>
  <si>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</si>
  <si>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</si>
  <si>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</si>
  <si>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</si>
  <si>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</si>
  <si>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</si>
  <si>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</si>
  <si>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</si>
  <si>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</si>
  <si>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</si>
  <si>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</si>
  <si>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</si>
  <si>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</si>
  <si>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</si>
  <si>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</si>
  <si>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</si>
  <si>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</si>
  <si>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</si>
  <si>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</si>
  <si>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</si>
  <si>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</si>
  <si>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</si>
  <si>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</si>
  <si>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</si>
  <si>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</si>
  <si>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</si>
  <si>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</si>
  <si>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</si>
  <si>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</si>
  <si>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</si>
  <si>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</si>
  <si>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</si>
  <si>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</si>
  <si>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</si>
  <si>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</si>
  <si>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</si>
  <si>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</si>
  <si>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</si>
  <si>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</si>
  <si>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</si>
  <si>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</si>
  <si>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</si>
  <si>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</si>
  <si>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</si>
  <si>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</si>
  <si>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</si>
  <si>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</si>
  <si>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</si>
  <si>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</si>
  <si>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</si>
  <si>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</si>
  <si>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</si>
  <si>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</si>
  <si>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</si>
  <si>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</si>
  <si>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</si>
  <si>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</si>
  <si>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</si>
  <si>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</si>
  <si>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</si>
  <si>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</si>
  <si>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</si>
  <si>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</si>
  <si>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</si>
  <si>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</si>
  <si>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</si>
  <si>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</si>
  <si>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</si>
  <si>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</si>
  <si>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</si>
  <si>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</si>
  <si>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</si>
  <si>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</si>
  <si>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</si>
  <si>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</si>
  <si>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</si>
  <si>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</si>
  <si>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</si>
  <si>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</si>
  <si>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</si>
  <si>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</si>
  <si>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</si>
  <si>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</si>
  <si>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</si>
  <si>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</si>
  <si>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</si>
  <si>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</si>
  <si>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</si>
  <si>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</si>
  <si>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</si>
  <si>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</si>
  <si>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</si>
  <si>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</si>
  <si>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</si>
  <si>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</si>
  <si>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</si>
  <si>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</si>
  <si>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</si>
  <si>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</si>
  <si>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</si>
  <si>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</si>
  <si>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</si>
  <si>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</si>
  <si>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</si>
  <si>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</si>
  <si>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</si>
  <si>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</si>
  <si>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</si>
  <si>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</si>
  <si>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</si>
  <si>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</si>
  <si>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</si>
  <si>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</si>
  <si>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</si>
  <si>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</si>
  <si>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</si>
  <si>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</si>
  <si>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</si>
  <si>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</si>
  <si>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</si>
  <si>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</si>
  <si>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</si>
  <si>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</si>
  <si>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</si>
  <si>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</si>
  <si>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</si>
  <si>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</si>
  <si>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</si>
  <si>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</si>
  <si>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</si>
  <si>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</si>
  <si>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</si>
  <si>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</si>
  <si>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</si>
  <si>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</si>
  <si>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</si>
  <si>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</si>
  <si>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</si>
  <si>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</si>
  <si>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</si>
  <si>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</si>
  <si>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</si>
  <si>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</si>
  <si>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</si>
  <si>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</si>
  <si>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</si>
  <si>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</si>
  <si>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</si>
  <si>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</si>
  <si>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</si>
  <si>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</si>
  <si>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</si>
  <si>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</si>
  <si>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</si>
  <si>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</si>
  <si>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</si>
  <si>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</si>
  <si>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</si>
  <si>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</si>
  <si>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</si>
  <si>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</si>
  <si>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</si>
  <si>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</si>
  <si>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</si>
  <si>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</si>
  <si>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</si>
  <si>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</si>
  <si>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</si>
  <si>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</si>
  <si>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</si>
  <si>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</si>
  <si>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</si>
  <si>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</si>
  <si>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</si>
  <si>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</si>
  <si>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</si>
  <si>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</si>
  <si>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</si>
  <si>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</si>
  <si>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</si>
  <si>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</si>
  <si>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</si>
  <si>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</si>
  <si>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</si>
  <si>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</si>
  <si>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</si>
  <si>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</si>
  <si>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</si>
  <si>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</si>
  <si>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</si>
  <si>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</si>
  <si>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</si>
  <si>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</si>
  <si>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</si>
  <si>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</si>
  <si>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</si>
  <si>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</si>
  <si>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</si>
  <si>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</si>
  <si>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</si>
  <si>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</si>
  <si>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</si>
  <si>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</si>
  <si>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</si>
  <si>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</si>
  <si>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</si>
  <si>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</si>
  <si>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</si>
  <si>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</si>
  <si>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</si>
  <si>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</si>
  <si>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</si>
  <si>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</si>
  <si>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</si>
  <si>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</si>
  <si>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</si>
  <si>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</si>
  <si>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</si>
  <si>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</si>
  <si>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</si>
  <si>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</si>
  <si>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</si>
  <si>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</si>
  <si>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</si>
  <si>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</si>
  <si>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</si>
  <si>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</si>
  <si>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</si>
  <si>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</si>
  <si>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</si>
  <si>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</si>
  <si>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</si>
  <si>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</si>
  <si>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</si>
  <si>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</si>
  <si>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</si>
  <si>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</si>
  <si>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</si>
  <si>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</si>
  <si>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</si>
  <si>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</si>
  <si>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</si>
  <si>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</si>
  <si>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</si>
  <si>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</si>
  <si>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</si>
  <si>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</si>
  <si>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</si>
  <si>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</si>
  <si>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</si>
  <si>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</si>
  <si>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</si>
  <si>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</si>
  <si>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</si>
  <si>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</si>
  <si>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</si>
  <si>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</si>
  <si>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</si>
  <si>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</si>
  <si>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</si>
  <si>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</si>
  <si>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</si>
  <si>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</si>
  <si>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</si>
  <si>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</si>
  <si>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</si>
  <si>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</si>
  <si>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</si>
  <si>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</si>
  <si>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</si>
  <si>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</si>
  <si>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</si>
  <si>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</si>
  <si>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</si>
  <si>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</si>
  <si>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</si>
  <si>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</si>
  <si>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</si>
  <si>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</si>
  <si>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</si>
  <si>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</si>
  <si>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</si>
  <si>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</si>
  <si>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</si>
  <si>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</si>
  <si>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</si>
  <si>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</si>
  <si>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</si>
  <si>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</si>
  <si>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</si>
  <si>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</si>
  <si>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</si>
  <si>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</si>
  <si>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</si>
  <si>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</si>
  <si>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</si>
  <si>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</si>
  <si>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</si>
  <si>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</si>
  <si>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</si>
  <si>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</si>
  <si>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</si>
  <si>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</si>
  <si>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</si>
  <si>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</si>
  <si>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</si>
  <si>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</si>
  <si>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</si>
  <si>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</si>
  <si>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</si>
  <si>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</si>
  <si>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</si>
  <si>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</si>
  <si>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</si>
  <si>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</si>
  <si>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</si>
  <si>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</si>
  <si>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</si>
  <si>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</si>
  <si>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</si>
  <si>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</si>
  <si>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</si>
  <si>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</si>
  <si>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</si>
  <si>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</si>
  <si>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</si>
  <si>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</si>
  <si>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</si>
  <si>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</si>
  <si>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</si>
  <si>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</si>
  <si>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</si>
  <si>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</si>
  <si>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</si>
  <si>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</si>
  <si>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</si>
  <si>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</si>
  <si>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</si>
  <si>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</si>
  <si>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</si>
  <si>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</si>
  <si>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</si>
  <si>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</si>
  <si>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</si>
  <si>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</si>
  <si>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</si>
  <si>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</si>
  <si>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</si>
  <si>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</si>
  <si>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</si>
  <si>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</si>
  <si>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</si>
  <si>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</si>
  <si>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</si>
  <si>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</si>
  <si>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</si>
  <si>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</si>
  <si>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</si>
  <si>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</si>
  <si>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</si>
  <si>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</si>
  <si>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</si>
  <si>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</si>
  <si>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</si>
  <si>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</si>
  <si>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</si>
  <si>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</si>
  <si>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</si>
  <si>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</si>
  <si>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</si>
  <si>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</si>
  <si>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</si>
  <si>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</si>
  <si>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</si>
  <si>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</si>
  <si>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</si>
  <si>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</si>
  <si>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</si>
  <si>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</si>
  <si>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</si>
  <si>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</si>
  <si>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</si>
  <si>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</si>
  <si>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</si>
  <si>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</si>
  <si>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</si>
  <si>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</si>
  <si>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</si>
  <si>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</si>
  <si>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</si>
  <si>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</si>
  <si>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</si>
  <si>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</si>
  <si>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</si>
  <si>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</si>
  <si>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</si>
  <si>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</si>
  <si>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</si>
  <si>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</si>
  <si>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</si>
  <si>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</si>
  <si>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</si>
  <si>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</si>
  <si>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</si>
  <si>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</si>
  <si>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</si>
  <si>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</si>
  <si>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</si>
  <si>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</si>
  <si>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</si>
  <si>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</si>
  <si>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</si>
  <si>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</si>
  <si>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</si>
  <si>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</si>
  <si>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</si>
  <si>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</si>
  <si>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</si>
  <si>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</si>
  <si>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</si>
  <si>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</si>
  <si>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</si>
  <si>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</si>
  <si>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</si>
  <si>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</si>
  <si>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</si>
  <si>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</si>
  <si>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</si>
  <si>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</si>
  <si>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</si>
  <si>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</si>
  <si>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</si>
  <si>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</si>
  <si>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</si>
  <si>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</si>
  <si>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</si>
  <si>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</si>
  <si>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</si>
  <si>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</si>
  <si>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</si>
  <si>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</si>
  <si>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</si>
  <si>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</si>
  <si>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</si>
  <si>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</si>
  <si>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</si>
  <si>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</si>
  <si>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</si>
  <si>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</si>
  <si>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</si>
  <si>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</si>
  <si>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</si>
  <si>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</si>
  <si>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</si>
  <si>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</si>
  <si>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</si>
  <si>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</si>
  <si>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</si>
  <si>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</si>
  <si>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</si>
  <si>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</si>
  <si>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</si>
  <si>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</si>
  <si>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</si>
  <si>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</si>
  <si>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</si>
  <si>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</si>
  <si>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</si>
  <si>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</si>
  <si>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</si>
  <si>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</si>
  <si>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</si>
  <si>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</si>
  <si>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</si>
  <si>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</si>
  <si>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</si>
  <si>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</si>
  <si>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</si>
  <si>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</si>
  <si>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</si>
  <si>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</si>
  <si>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</si>
  <si>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</si>
  <si>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</si>
  <si>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</si>
  <si>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</si>
  <si>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</si>
  <si>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</si>
  <si>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</si>
  <si>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</si>
  <si>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</si>
  <si>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</si>
  <si>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</si>
  <si>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</si>
  <si>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</si>
  <si>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</si>
  <si>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</si>
  <si>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</si>
  <si>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</si>
  <si>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</si>
  <si>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</si>
  <si>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</si>
  <si>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</si>
  <si>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</si>
  <si>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</si>
  <si>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</si>
  <si>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</si>
  <si>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</si>
  <si>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</si>
  <si>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</si>
  <si>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</si>
  <si>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</si>
  <si>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</si>
  <si>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</si>
  <si>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</si>
  <si>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</si>
  <si>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</si>
  <si>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</si>
  <si>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</si>
  <si>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</si>
  <si>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</si>
  <si>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</si>
  <si>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</si>
  <si>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</si>
  <si>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</si>
  <si>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</si>
  <si>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</si>
  <si>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</si>
  <si>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</si>
  <si>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</si>
  <si>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</si>
  <si>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</si>
  <si>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</si>
  <si>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</si>
  <si>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</si>
  <si>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</si>
  <si>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</si>
  <si>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</si>
  <si>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</si>
  <si>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</si>
  <si>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</si>
  <si>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</si>
  <si>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</si>
  <si>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</si>
  <si>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</si>
  <si>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</si>
  <si>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</si>
  <si>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</si>
  <si>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</si>
  <si>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</si>
  <si>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</si>
  <si>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</si>
  <si>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</si>
  <si>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</si>
  <si>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</si>
  <si>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</si>
  <si>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</si>
  <si>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</si>
  <si>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</si>
  <si>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</si>
  <si>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</si>
  <si>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</si>
  <si>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</si>
  <si>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</si>
  <si>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</si>
  <si>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</si>
  <si>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</si>
  <si>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</si>
  <si>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</si>
  <si>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</si>
  <si>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</si>
  <si>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</si>
  <si>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</si>
  <si>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</si>
  <si>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</si>
  <si>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</si>
  <si>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</si>
  <si>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</si>
  <si>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</si>
  <si>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</si>
  <si>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</si>
  <si>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</si>
  <si>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</si>
  <si>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</si>
  <si>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</si>
  <si>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</si>
  <si>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</si>
  <si>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</si>
  <si>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</si>
  <si>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</si>
  <si>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</si>
  <si>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</si>
  <si>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</si>
  <si>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</si>
  <si>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</si>
  <si>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</si>
  <si>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</si>
  <si>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</si>
  <si>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</si>
  <si>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</si>
  <si>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</si>
  <si>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</si>
  <si>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</si>
  <si>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</si>
  <si>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</si>
  <si>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</si>
  <si>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</si>
  <si>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</si>
  <si>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</si>
  <si>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</si>
  <si>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</si>
  <si>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</si>
  <si>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</si>
  <si>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</si>
  <si>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</si>
  <si>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</si>
  <si>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</si>
  <si>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</si>
  <si>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</si>
  <si>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</si>
  <si>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</si>
  <si>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</si>
  <si>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</si>
  <si>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</si>
  <si>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</si>
  <si>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</si>
  <si>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</si>
  <si>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</si>
  <si>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</si>
  <si>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</si>
  <si>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</si>
  <si>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</si>
  <si>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</si>
  <si>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</si>
  <si>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</si>
  <si>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</si>
  <si>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</si>
  <si>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</si>
  <si>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</si>
  <si>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</si>
  <si>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</si>
  <si>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</si>
  <si>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</si>
  <si>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</si>
  <si>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</si>
  <si>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</si>
  <si>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</si>
  <si>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</si>
  <si>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</si>
  <si>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</si>
  <si>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</si>
  <si>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</si>
  <si>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</si>
  <si>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</si>
  <si>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</si>
  <si>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</si>
  <si>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</si>
  <si>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</si>
  <si>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</si>
  <si>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</si>
  <si>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</si>
  <si>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</si>
  <si>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</si>
  <si>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</si>
  <si>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</si>
  <si>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</si>
  <si>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</si>
  <si>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</si>
  <si>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</si>
  <si>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</si>
  <si>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</si>
  <si>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</si>
  <si>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</si>
  <si>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</si>
  <si>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</si>
  <si>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</si>
  <si>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</si>
  <si>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</si>
  <si>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</si>
  <si>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</si>
  <si>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</si>
  <si>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</si>
  <si>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</si>
  <si>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</si>
  <si>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</si>
  <si>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</si>
  <si>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</si>
  <si>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</si>
  <si>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</si>
  <si>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</si>
  <si>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</si>
  <si>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</si>
  <si>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</si>
  <si>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</si>
  <si>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</si>
  <si>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</si>
  <si>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</si>
  <si>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</si>
  <si>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</si>
  <si>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</si>
  <si>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</si>
  <si>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</si>
  <si>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</si>
  <si>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</si>
  <si>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</si>
  <si>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</si>
  <si>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</si>
  <si>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</si>
  <si>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</si>
  <si>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</si>
  <si>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</si>
  <si>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</si>
  <si>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</si>
  <si>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</si>
  <si>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</si>
  <si>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</si>
  <si>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</si>
  <si>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</si>
  <si>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</si>
  <si>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</si>
  <si>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</si>
  <si>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</si>
  <si>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</si>
  <si>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</si>
  <si>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</si>
  <si>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</si>
  <si>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</si>
  <si>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</si>
  <si>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</si>
  <si>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</si>
  <si>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</si>
  <si>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</si>
  <si>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</si>
  <si>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</si>
  <si>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</si>
  <si>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</si>
  <si>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</si>
  <si>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</si>
  <si>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</si>
  <si>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</si>
  <si>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</si>
  <si>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</si>
  <si>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</si>
  <si>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</si>
  <si>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</si>
  <si>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</si>
  <si>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</si>
  <si>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</si>
  <si>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</si>
  <si>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</si>
  <si>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</si>
  <si>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</si>
  <si>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</si>
  <si>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</si>
  <si>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</si>
  <si>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</si>
  <si>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</si>
  <si>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</si>
  <si>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</si>
  <si>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</si>
  <si>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</si>
  <si>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</si>
  <si>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</si>
  <si>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</si>
  <si>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</si>
  <si>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</si>
  <si>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</si>
  <si>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</si>
  <si>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</si>
  <si>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</si>
  <si>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</si>
  <si>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</si>
  <si>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</si>
  <si>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</si>
  <si>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</si>
  <si>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</si>
  <si>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</si>
  <si>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</si>
  <si>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</si>
  <si>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</si>
  <si>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</si>
  <si>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</si>
  <si>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</si>
  <si>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</si>
  <si>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</si>
  <si>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</si>
  <si>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</si>
  <si>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</si>
  <si>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</si>
  <si>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</si>
  <si>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</si>
  <si>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</si>
  <si>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</si>
  <si>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</si>
  <si>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</si>
  <si>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</si>
  <si>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</si>
  <si>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</si>
  <si>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</si>
  <si>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</si>
  <si>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</si>
  <si>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</si>
  <si>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</si>
  <si>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</si>
  <si>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</si>
  <si>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</si>
  <si>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</si>
  <si>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</si>
  <si>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</si>
  <si>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</si>
  <si>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</si>
  <si>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</si>
  <si>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</si>
  <si>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</si>
  <si>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</si>
  <si>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</si>
  <si>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</si>
  <si>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</si>
  <si>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</si>
  <si>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</si>
  <si>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</si>
  <si>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</si>
  <si>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</si>
  <si>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</si>
  <si>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</si>
  <si>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</si>
  <si>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</si>
  <si>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</si>
  <si>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</si>
  <si>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</si>
  <si>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</si>
  <si>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</si>
  <si>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</si>
  <si>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</si>
  <si>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</si>
  <si>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</si>
  <si>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</si>
  <si>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</si>
  <si>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</si>
  <si>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</si>
  <si>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</si>
  <si>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</si>
  <si>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</si>
  <si>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</si>
  <si>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</si>
  <si>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</si>
  <si>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</si>
  <si>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</si>
  <si>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</si>
  <si>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</si>
  <si>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</si>
  <si>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</si>
  <si>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</si>
  <si>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</si>
  <si>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</si>
  <si>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</si>
  <si>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</si>
  <si>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</si>
  <si>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</si>
  <si>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</si>
  <si>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</si>
  <si>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</si>
  <si>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</si>
  <si>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</si>
  <si>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</si>
  <si>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</si>
  <si>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</si>
  <si>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</si>
  <si>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</si>
  <si>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</si>
  <si>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</si>
  <si>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</si>
  <si>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</si>
  <si>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</si>
  <si>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</si>
  <si>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</si>
  <si>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</si>
  <si>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</si>
  <si>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</si>
  <si>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</si>
  <si>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</si>
  <si>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</si>
  <si>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</si>
  <si>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</si>
  <si>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</si>
  <si>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</si>
  <si>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</si>
  <si>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</si>
  <si>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</si>
  <si>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</si>
  <si>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</si>
  <si>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</si>
  <si>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</si>
  <si>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</si>
  <si>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</si>
  <si>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</si>
  <si>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</si>
  <si>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</si>
  <si>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</si>
  <si>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</si>
  <si>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</si>
  <si>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</si>
  <si>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</si>
  <si>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</si>
  <si>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</si>
  <si>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</si>
  <si>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</si>
  <si>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</si>
  <si>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</si>
  <si>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</si>
  <si>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</si>
  <si>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</si>
  <si>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</si>
  <si>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</si>
  <si>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</si>
  <si>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</si>
  <si>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</si>
  <si>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</si>
  <si>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</si>
  <si>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</si>
  <si>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</si>
  <si>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</si>
  <si>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</si>
  <si>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</si>
  <si>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</si>
  <si>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</si>
  <si>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</si>
  <si>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</si>
  <si>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</si>
  <si>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</si>
  <si>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</si>
  <si>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</si>
  <si>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</si>
  <si>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</si>
  <si>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</si>
  <si>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</si>
  <si>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</si>
  <si>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</si>
  <si>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</si>
  <si>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</si>
  <si>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</si>
  <si>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</si>
  <si>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</si>
  <si>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</si>
  <si>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</si>
  <si>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</si>
  <si>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</si>
  <si>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</si>
  <si>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</si>
  <si>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</si>
  <si>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</si>
  <si>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</si>
  <si>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</si>
  <si>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</si>
  <si>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</si>
  <si>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</si>
  <si>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</si>
  <si>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</si>
  <si>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</si>
  <si>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</si>
  <si>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</si>
  <si>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</si>
  <si>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</si>
  <si>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</si>
  <si>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</si>
  <si>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</si>
  <si>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</si>
  <si>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</si>
  <si>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</si>
  <si>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</si>
  <si>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</si>
  <si>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</si>
  <si>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</si>
  <si>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</si>
  <si>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</si>
  <si>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</si>
  <si>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</si>
  <si>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</si>
  <si>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</si>
  <si>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</si>
  <si>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</si>
  <si>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</si>
  <si>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</si>
  <si>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</si>
  <si>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</si>
  <si>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</si>
  <si>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</si>
  <si>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</si>
  <si>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</si>
  <si>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</si>
  <si>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</si>
  <si>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</si>
  <si>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</si>
  <si>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</si>
  <si>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</si>
  <si>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</si>
  <si>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</si>
  <si>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</si>
  <si>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</si>
  <si>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</si>
  <si>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</si>
  <si>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</si>
  <si>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</si>
  <si>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</si>
  <si>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</si>
  <si>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</si>
  <si>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</si>
  <si>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</si>
  <si>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</si>
  <si>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</si>
  <si>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</si>
  <si>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</si>
  <si>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</si>
  <si>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</si>
  <si>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</si>
  <si>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</si>
  <si>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</si>
  <si>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</si>
  <si>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</si>
  <si>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</si>
  <si>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</si>
  <si>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</si>
  <si>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</si>
  <si>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</si>
  <si>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</si>
  <si>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</si>
  <si>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</si>
  <si>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</si>
  <si>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</si>
  <si>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</si>
  <si>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</si>
  <si>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</si>
  <si>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</si>
  <si>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</si>
  <si>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</si>
  <si>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</si>
  <si>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</si>
  <si>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</si>
  <si>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</si>
  <si>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</si>
  <si>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</si>
  <si>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</si>
  <si>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</si>
  <si>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</si>
  <si>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</si>
  <si>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</si>
  <si>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</si>
  <si>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</si>
  <si>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</si>
  <si>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</si>
  <si>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</si>
  <si>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</si>
  <si>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</si>
  <si>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</si>
  <si>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</si>
  <si>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</si>
  <si>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</si>
  <si>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</si>
  <si>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</si>
  <si>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</si>
  <si>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</si>
  <si>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</si>
  <si>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</si>
  <si>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</si>
  <si>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</si>
  <si>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</si>
  <si>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</si>
  <si>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</si>
  <si>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</si>
  <si>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</si>
  <si>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</si>
  <si>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</si>
  <si>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</si>
  <si>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</si>
  <si>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</si>
  <si>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</si>
  <si>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</si>
  <si>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</si>
  <si>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</si>
  <si>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</si>
  <si>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</si>
  <si>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</si>
  <si>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</si>
  <si>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</si>
  <si>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</si>
  <si>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</si>
  <si>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</si>
  <si>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</si>
  <si>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</si>
  <si>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</si>
  <si>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</si>
  <si>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</si>
  <si>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</si>
  <si>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</si>
  <si>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</si>
  <si>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</si>
  <si>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</si>
  <si>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</si>
  <si>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</si>
  <si>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</si>
  <si>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</si>
  <si>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</si>
  <si>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</si>
  <si>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</si>
  <si>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</si>
  <si>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</si>
  <si>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</si>
  <si>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</si>
  <si>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</si>
  <si>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</si>
  <si>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</si>
  <si>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</si>
  <si>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</si>
  <si>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</si>
  <si>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</si>
  <si>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</si>
  <si>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</si>
  <si>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</si>
  <si>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</si>
  <si>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</si>
  <si>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</si>
  <si>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</si>
  <si>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</si>
  <si>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</si>
  <si>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</si>
  <si>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</si>
  <si>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</si>
  <si>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</si>
  <si>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</si>
  <si>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</si>
  <si>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</si>
  <si>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</si>
  <si>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</si>
  <si>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</si>
  <si>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</si>
  <si>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</si>
  <si>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</si>
  <si>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</si>
  <si>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</si>
  <si>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</si>
  <si>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</si>
  <si>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</si>
  <si>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</si>
  <si>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</si>
  <si>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</si>
  <si>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</si>
  <si>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</si>
  <si>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</si>
  <si>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</si>
  <si>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</si>
  <si>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</si>
  <si>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</si>
  <si>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</si>
  <si>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</si>
  <si>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</si>
  <si>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</si>
  <si>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</si>
  <si>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</si>
  <si>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</si>
  <si>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</si>
  <si>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</si>
  <si>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</si>
  <si>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</si>
  <si>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</si>
  <si>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</si>
  <si>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</si>
  <si>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</si>
  <si>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</si>
  <si>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</si>
  <si>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</si>
  <si>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</si>
  <si>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</si>
  <si>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</si>
  <si>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</si>
  <si>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</si>
  <si>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</si>
  <si>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</si>
  <si>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</si>
  <si>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</si>
  <si>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</si>
  <si>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</si>
  <si>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</si>
  <si>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</si>
  <si>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</si>
  <si>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</si>
  <si>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</si>
  <si>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</si>
  <si>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</si>
  <si>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</si>
  <si>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</si>
  <si>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</si>
  <si>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</si>
  <si>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</si>
  <si>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</si>
  <si>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</si>
  <si>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</si>
  <si>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</si>
  <si>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</si>
  <si>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</si>
  <si>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</si>
  <si>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</si>
  <si>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</si>
  <si>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</si>
  <si>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</si>
  <si>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</si>
  <si>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</si>
  <si>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</si>
  <si>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</si>
  <si>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</si>
  <si>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</si>
  <si>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</si>
  <si>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</si>
  <si>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</si>
  <si>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</si>
  <si>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</si>
  <si>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</si>
  <si>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</si>
  <si>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</si>
  <si>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</si>
  <si>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</si>
  <si>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</si>
  <si>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</si>
  <si>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</si>
  <si>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</si>
  <si>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</si>
  <si>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</si>
  <si>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</si>
  <si>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</si>
  <si>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</si>
  <si>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</si>
  <si>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</si>
  <si>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</si>
  <si>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</si>
  <si>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</si>
  <si>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</si>
  <si>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</si>
  <si>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</si>
  <si>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</si>
  <si>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</si>
  <si>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</si>
  <si>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</si>
  <si>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</si>
  <si>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</si>
  <si>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</si>
  <si>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</si>
  <si>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</si>
  <si>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</si>
  <si>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</si>
  <si>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</si>
  <si>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</si>
  <si>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</si>
  <si>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</si>
  <si>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</si>
  <si>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</si>
  <si>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</si>
  <si>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</si>
  <si>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</si>
  <si>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</si>
  <si>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</si>
  <si>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</si>
  <si>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</si>
  <si>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</si>
  <si>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</si>
  <si>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</si>
  <si>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</si>
  <si>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</si>
  <si>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</si>
  <si>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</si>
  <si>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</si>
  <si>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</si>
  <si>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</si>
  <si>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</si>
  <si>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</si>
  <si>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</si>
  <si>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</si>
  <si>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</si>
  <si>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</si>
  <si>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</si>
  <si>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</si>
  <si>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</si>
  <si>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</si>
  <si>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</si>
  <si>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</si>
  <si>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</si>
  <si>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</si>
  <si>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</si>
  <si>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</si>
  <si>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</si>
  <si>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</si>
  <si>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</si>
  <si>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</si>
  <si>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</si>
  <si>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</si>
  <si>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</si>
  <si>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</si>
  <si>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</si>
  <si>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</si>
  <si>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</si>
  <si>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</si>
  <si>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</si>
  <si>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</si>
  <si>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</si>
  <si>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</si>
  <si>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</si>
  <si>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</si>
  <si>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</si>
  <si>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</si>
  <si>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</si>
  <si>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</si>
  <si>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</si>
  <si>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</si>
  <si>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</si>
  <si>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</si>
  <si>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</si>
  <si>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</si>
  <si>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</si>
  <si>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</si>
  <si>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</si>
  <si>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</si>
  <si>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</si>
  <si>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</si>
  <si>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</si>
  <si>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</si>
  <si>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</si>
  <si>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</si>
  <si>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</si>
  <si>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</si>
  <si>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</si>
  <si>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</si>
  <si>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</si>
  <si>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</si>
  <si>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</si>
  <si>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</si>
  <si>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</si>
  <si>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</si>
  <si>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</si>
  <si>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</si>
  <si>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</si>
  <si>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</si>
  <si>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</si>
  <si>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</si>
  <si>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</si>
  <si>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</si>
  <si>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</si>
  <si>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</si>
  <si>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</si>
  <si>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</si>
  <si>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</si>
  <si>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</si>
  <si>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</si>
  <si>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</si>
  <si>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</si>
  <si>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</si>
  <si>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</si>
  <si>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</si>
  <si>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</si>
  <si>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</si>
  <si>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</si>
  <si>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</si>
  <si>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</si>
  <si>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</si>
  <si>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</si>
  <si>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</si>
  <si>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</si>
  <si>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</si>
  <si>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</si>
  <si>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</si>
  <si>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</si>
  <si>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</si>
  <si>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</si>
  <si>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</si>
  <si>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</si>
  <si>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</si>
  <si>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</si>
  <si>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</si>
  <si>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</si>
  <si>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</si>
  <si>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</si>
  <si>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</si>
  <si>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</si>
  <si>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</si>
  <si>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</si>
  <si>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</si>
  <si>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</si>
  <si>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</si>
  <si>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</si>
  <si>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</si>
  <si>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</si>
  <si>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</si>
  <si>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</si>
  <si>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</si>
  <si>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</si>
  <si>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</si>
  <si>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</si>
  <si>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</si>
  <si>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</si>
  <si>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</si>
  <si>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</si>
  <si>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</si>
  <si>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</si>
  <si>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</si>
  <si>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</si>
  <si>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</si>
  <si>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</si>
  <si>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</si>
  <si>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</si>
  <si>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</si>
  <si>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</si>
  <si>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</si>
  <si>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</si>
  <si>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</si>
  <si>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</si>
  <si>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</si>
  <si>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</si>
  <si>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</si>
  <si>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</si>
  <si>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</si>
  <si>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</si>
  <si>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</si>
  <si>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</si>
  <si>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</si>
  <si>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</si>
  <si>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</si>
  <si>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</si>
  <si>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</si>
  <si>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</si>
  <si>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</si>
  <si>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</si>
  <si>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</si>
  <si>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</si>
  <si>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</si>
  <si>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</si>
  <si>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</si>
  <si>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</si>
  <si>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</si>
  <si>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</si>
  <si>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</si>
  <si>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</si>
  <si>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</si>
  <si>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</si>
  <si>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</si>
  <si>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</si>
  <si>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</si>
  <si>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</si>
  <si>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</si>
  <si>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</si>
  <si>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</si>
  <si>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</si>
  <si>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</si>
  <si>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</si>
  <si>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</si>
  <si>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</si>
  <si>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</si>
  <si>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</si>
  <si>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</si>
  <si>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</si>
  <si>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</si>
  <si>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</si>
  <si>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</si>
  <si>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</si>
  <si>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</si>
  <si>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</si>
  <si>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</si>
  <si>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</si>
  <si>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</si>
  <si>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</si>
  <si>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</si>
  <si>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</si>
  <si>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</si>
  <si>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</si>
  <si>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</si>
  <si>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</si>
  <si>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</si>
  <si>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</si>
  <si>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</si>
  <si>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</si>
  <si>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</si>
  <si>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</si>
  <si>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</si>
  <si>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</si>
  <si>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</si>
  <si>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</si>
  <si>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</si>
  <si>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</si>
  <si>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</si>
  <si>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</si>
  <si>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</si>
  <si>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</si>
  <si>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</si>
  <si>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</si>
  <si>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</si>
  <si>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</si>
  <si>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</si>
  <si>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</si>
  <si>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</si>
  <si>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</si>
  <si>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</si>
  <si>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</si>
  <si>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</si>
  <si>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</si>
  <si>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</si>
  <si>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</si>
  <si>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</si>
  <si>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</si>
  <si>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</si>
  <si>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</si>
  <si>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</si>
  <si>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</si>
  <si>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</si>
  <si>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</si>
  <si>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</si>
  <si>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</si>
  <si>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</si>
  <si>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</si>
  <si>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</si>
  <si>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20 min </t>
  </si>
  <si>
    <t>PCM-20251009-00000413</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</si>
  <si>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</si>
  <si>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</si>
  <si>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</si>
  <si>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</si>
  <si>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</si>
  <si>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</si>
  <si>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</si>
  <si>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</si>
  <si>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</si>
  <si>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</si>
  <si>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</si>
  <si>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</si>
  <si>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</si>
  <si>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</si>
  <si>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</si>
  <si>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</si>
  <si>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</si>
  <si>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</si>
  <si>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</si>
  <si>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</si>
  <si>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</si>
  <si>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</si>
  <si>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</si>
  <si>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</si>
  <si>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</si>
  <si>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</si>
  <si>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</si>
  <si>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</si>
  <si>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</si>
  <si>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</si>
  <si>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</si>
  <si>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</si>
  <si>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</si>
  <si>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</si>
  <si>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</si>
  <si>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</si>
  <si>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</si>
  <si>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</si>
  <si>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</si>
  <si>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</si>
  <si>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</si>
  <si>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</si>
  <si>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</si>
  <si>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</si>
  <si>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</si>
  <si>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</si>
  <si>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</si>
  <si>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</si>
  <si>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</si>
  <si>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</si>
  <si>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</si>
  <si>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</si>
  <si>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</si>
  <si>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</si>
  <si>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</si>
  <si>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</si>
  <si>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</si>
  <si>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</si>
  <si>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</si>
  <si>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</si>
  <si>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</si>
  <si>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</si>
  <si>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</si>
  <si>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</si>
  <si>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</si>
  <si>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</si>
  <si>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</si>
  <si>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</si>
  <si>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</si>
  <si>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</si>
  <si>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</si>
  <si>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</si>
  <si>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</si>
  <si>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</si>
  <si>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</si>
  <si>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</si>
  <si>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</si>
  <si>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</si>
  <si>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</si>
  <si>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</si>
  <si>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</si>
  <si>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</si>
  <si>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</si>
  <si>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</si>
  <si>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</si>
  <si>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</si>
  <si>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</si>
  <si>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</si>
  <si>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</si>
  <si>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</si>
  <si>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</si>
  <si>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</si>
  <si>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</si>
  <si>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NO PCM</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</si>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</sst>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C6" sqref="C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276.37384374999965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0.50369328703527572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4.3334490743291099E-2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45939.322269675926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45939.322269675926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45939.322269675926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45939.322269675926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45939.322269675926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45939.322269675926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45939.322269675926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45939.322269675926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45939.322269675926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45939.322269675926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45939.322269675926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45939.322269675926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45939.322269675926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45939.322269675926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45939.322269675926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45939.322269675926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45939.322269675926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45939.322269675926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45939.322269675926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45939.322269675926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45939.322269675926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45939.322269675926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45939.322269675926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45939.322269675926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45939.322269675926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45939.322269675926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45939.322269675926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45939.322269675926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45939.322269675926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45939.322269675926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45939.322269675926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45939.322269675926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45939.322269675926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45939.322269675926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45939.322269675926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45939.322269675926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45939.322269675926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45939.322269675926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45939.322269675926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45939.322269675926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45939.322269675926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45939.322269675926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45939.322269675926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45939.322269675926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45939.322269675926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45939.322269675926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45939.322269675926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45939.322269675926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45939.322269675926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45939.322269675926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45939.322269675926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45939.322269675926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45939.322269675926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45939.322269675926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45939.322269675926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45939.322269675926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45939.322269675926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45939.322269675926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45939.322269675926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45939.322269675926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45939.322269675926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45939.322269675926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45939.322269675926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45939.322269675926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45939.322269675926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45939.322269675926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45939.322269675926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45939.322269675926</v>
      </c>
      <c r="H72" s="145"/>
      <c r="I72" s="143" t="str">
        <f>IFERROR(VLOOKUP(D72,DB!A:F,6,0),"")</f>
        <v/>
      </c>
      <c r="J72" s="65" t="str">
        <f>IFERROR(VLOOKUP(D72,DB!A:G,7,0),"")</f>
        <v/>
      </c>
      <c r="K72" s="147"/>
      <c r="L72" s="148" t="str">
        <f>IFERROR(VLOOKUP(D72,DB!A:I,9,0),"")</f>
        <v/>
      </c>
      <c r="M72" s="70"/>
      <c r="N72" s="70"/>
      <c r="O72"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132.59518634259439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114.32243171296432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1.120486111176433E-2</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6.3774305555853061E-2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45939.322269675926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45939.322269675926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45939.322269675926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45939.322269675926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45939.322269675926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45939.322269675926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45939.322269675926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45939.322269675926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45939.322269675926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45939.322269675926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45939.322269675926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45939.322269675926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45939.322269675926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45939.322269675926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45939.322269675926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45939.322269675926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45939.322269675926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45939.322269675926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45939.322269675926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45939.322269675926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45939.322269675926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45939.322269675926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45939.322269675926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45939.322269675926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45939.322269675926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45939.322269675926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45939.322269675926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45939.322269675926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45939.322269675926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45939.322269675926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45939.322269675926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45939.322269675926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45939.322269675926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45939.322269675926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45939.322269675926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45939.322269675926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45939.322269675926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45939.322269675926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45939.322269675926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45939.322269675926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45939.322269675926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45939.322269675926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45939.322269675926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45939.322269675926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45939.322269675926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45939.322269675926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45939.322269675926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45939.322269675926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45939.322269675926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45939.322269675926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45939.322269675926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45939.322269675926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45939.322269675926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45939.322269675926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45939.322269675926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45939.322269675926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45939.322269675926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45939.322269675926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45939.322269675926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45939.322269675926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45939.322269675926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45939.322269675926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45939.322269675926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45939.322269675926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45939.322269675926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45939.322269675926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45939.322269675926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45939.322269675926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45939.322269675926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45939.322269675926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45939.322269675926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45939.322269675926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45939.322269675926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45939.322269675926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45939.322269675926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45939.322269675926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45939.322269675926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45939.322269675926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45939.322269675926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45939.322269675926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45939.322269675926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45939.322269675926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45939.322269675926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45939.322269675926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45939.322269675926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45939.322269675926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45939.322269675926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45939.322269675926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45939.322269675926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45939.322269675926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45939.322269675926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45939.322269675926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45939.322269675926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45939.322269675926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45939.322269675926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45939.322269675926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45939.322269675926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45939.322269675926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45939.322269675926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45939.322269675926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45939.322269675926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45939.322269675926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45939.322269675926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45939.322269675926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45939.322269675926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45939.322269675926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45939.322269675926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45939.322269675926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45939.322269675926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45939.322269675926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45939.322269675926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45939.322269675926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45939.322269675926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45939.322269675926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45939.322269675926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45939.322269675926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45939.322269675926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45939.322269675926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45939.322269675926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45939.322269675926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45939.322269675926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45939.322269675926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45939.322269675926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45939.322269675926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45939.322269675926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45939.322269675926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45939.322269675926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45939.322269675926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45939.322269675926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45939.322269675926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45939.322269675926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45939.322269675926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45939.322269675926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45939.322269675926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45939.322269675926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45939.322269675926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45939.322269675926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45939.322269675926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45939.322269675926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45939.322269675926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45939.322269675926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45939.322269675926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45939.322269675926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45939.322269675926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45939.322269675926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45939.322269675926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45939.322269675926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45939.322269675926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45939.322269675926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45939.322269675926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45939.322269675926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45939.322269675926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45939.322269675926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45939.322269675926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45939.322269675926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45939.322269675926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45939.322269675926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45939.322269675926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45939.322269675926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45939.322269675926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45939.322269675926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45939.322269675926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45939.322269675926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45939.322269675926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45939.322269675926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45939.322269675926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45939.322269675926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45939.322269675926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45939.322269675926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45939.322269675926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45939.322269675926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45939.322269675926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45939.322269675926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45939.322269675926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45939.322269675926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45939.322269675926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45939.322269675926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45939.322269675926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45939.322269675926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45939.322269675926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45939.322269675926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45939.322269675926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45939.322269675926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45939.322269675926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45939.322269675926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45939.322269675926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45939.322269675926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45939.322269675926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45939.322269675926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45939.322269675926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45939.322269675926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45939.322269675926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45939.322269675926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45939.322269675926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45939.322269675926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45939.322269675926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45939.322269675926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45939.322269675926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45939.322269675926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45939.322269675926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45939.322269675926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45939.322269675926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45939.322269675926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45939.322269675926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45939.322269675926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45939.322269675926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45939.322269675926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45939.322269675926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45939.322269675926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45939.322269675926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45939.322269675926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45939.322269675926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45939.322269675926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45939.322269675926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45939.322269675926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45939.322269675926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45939.322269675926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45939.322269675926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45939.322269675926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45939.322269675926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45939.322269675926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45939.322269675926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45939.322269675926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45939.322269675926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45939.322269675926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45939.322269675926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45939.322269675926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45939.322269675926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45939.322269675926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45939.322269675926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45939.322269675926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45939.322269675926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45939.322269675926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45939.322269675926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45939.322269675926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45939.322269675926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45939.322269675926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45939.322269675926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45939.322269675926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45939.322269675926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45939.322269675926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45939.322269675926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45939.322269675926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45939.322269675926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45939.322269675926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45939.322269675926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45939.322269675926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45939.322269675926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45939.322269675926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45939.322269675926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45939.322269675926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45939.322269675926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45939.322269675926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45939.322269675926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45939.322269675926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45939.322269675926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45939.322269675926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45939.322269675926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45939.322269675926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45939.322269675926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45939.322269675926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45939.322269675926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45939.322269675926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45939.322269675926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45939.322269675926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45939.322269675926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45939.322269675926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45939.322269675926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45939.322269675926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45939.322269675926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45939.322269675926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45939.322269675926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45939.322269675926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45939.322269675926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45939.322269675926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45939.322269675926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45939.322269675926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45939.322269675926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45939.322269675926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45939.322269675926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45939.322269675926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45939.322269675926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45939.322269675926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45939.322269675926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45939.322269675926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45939.322269675926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45939.322269675926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45939.322269675926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45939.322269675926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45939.322269675926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45939.322269675926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45939.322269675926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45939.322269675926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45939.322269675926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45939.322269675926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45939.322269675926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45939.322269675926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45939.322269675926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45939.322269675926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45939.322269675926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45939.322269675926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45939.322269675926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45939.322269675926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45939.322269675926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45939.322269675926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45939.322269675926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45939.322269675926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45939.322269675926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45939.322269675926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45939.322269675926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45939.322269675926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45939.322269675926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45939.322269675926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45939.322269675926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45939.322269675926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45939.322269675926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45939.322269675926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45939.322269675926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45939.322269675926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45939.322269675926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45939.322269675926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45939.322269675926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45939.322269675926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45939.322269675926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45939.322269675926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45939.322269675926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45939.322269675926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45939.322269675926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45939.322269675926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45939.322269675926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45939.322269675926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45939.322269675926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45939.322269675926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45939.322269675926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45939.322269675926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45939.322269675926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45939.322269675926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45939.322269675926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45939.322269675926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45939.322269675926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45939.322269675926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45939.322269675926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45939.322269675926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45939.322269675926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45939.322269675926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45939.322269675926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45939.322269675926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45939.322269675926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45939.322269675926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45939.322269675926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45939.322269675926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45939.322269675926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45939.322269675926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45939.322269675926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45939.322269675926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45939.322269675926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45939.322269675926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45939.322269675926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45939.322269675926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45939.322269675926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45939.322269675926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45939.322269675926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45939.322269675926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45939.322269675926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45939.322269675926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45939.322269675926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45939.322269675926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45939.322269675926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45939.322269675926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45939.322269675926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45939.322269675926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45939.322269675926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45939.322269675926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45939.322269675926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45939.322269675926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45939.322269675926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45939.322269675926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45939.322269675926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45939.322269675926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45939.322269675926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45939.322269675926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45939.322269675926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45939.322269675926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45939.322269675926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45939.322269675926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45939.322269675926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45939.322269675926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45939.322269675926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45939.322269675926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45939.322269675926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45939.322269675926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45939.322269675926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45939.322269675926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45939.322269675926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45939.322269675926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45939.322269675926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45939.322269675926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45939.322269675926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45939.322269675926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45939.322269675926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45939.322269675926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45939.322269675926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45939.322269675926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45939.322269675926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45939.322269675926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45939.322269675926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45939.322269675926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45939.322269675926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45939.322269675926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45939.322269675926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45939.322269675926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45939.322269675926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45939.322269675926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45939.322269675926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45939.322269675926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45939.322269675926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45939.322269675926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45939.322269675926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45939.322269675926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45939.322269675926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45939.322269675926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45939.322269675926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45939.322269675926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45939.322269675926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45939.322269675926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45939.322269675926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45939.322269675926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45939.322269675926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45939.322269675926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45939.322269675926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45939.322269675926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45939.322269675926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45939.322269675926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45939.322269675926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45939.322269675926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45939.322269675926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45939.322269675926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45939.322269675926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45939.322269675926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45939.322269675926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45939.322269675926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45939.322269675926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45939.322269675926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45939.322269675926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45939.322269675926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45939.322269675926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45939.322269675926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45939.322269675926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45939.322269675926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45939.322269675926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45939.322269675926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45939.322269675926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45939.322269675926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45939.322269675926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45939.322269675926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45939.322269675926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45939.322269675926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45939.322269675926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45939.322269675926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45939.322269675926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45939.322269675926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45939.322269675926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45939.322269675926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45939.322269675926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45939.322269675926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45939.322269675926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45939.322269675926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45939.322269675926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45939.322269675926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45939.322269675926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45939.322269675926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45939.322269675926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45939.322269675926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45939.322269675926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45939.322269675926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45939.322269675926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45939.322269675926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45939.322269675926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45939.322269675926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45939.322269675926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45939.322269675926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45939.322269675926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45939.322269675926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45939.322269675926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45939.322269675926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45939.322269675926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45939.322269675926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45939.322269675926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45939.322269675926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45939.322269675926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45939.322269675926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45939.322269675926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45939.322269675926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45939.322269675926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45939.322269675926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45939.322269675926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45939.322269675926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45939.322269675926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45939.322269675926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45939.322269675926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45939.322269675926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45939.322269675926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45939.322269675926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45939.322269675926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45939.322269675926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45939.322269675926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45939.322269675926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45939.322269675926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45939.322269675926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45939.322269675926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45939.322269675926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45939.322269675926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45939.322269675926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45939.322269675926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45939.322269675926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45939.322269675926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45939.322269675926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45939.322269675926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45939.322269675926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45939.322269675926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45939.322269675926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45939.322269675926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45939.322269675926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45939.322269675926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45939.322269675926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45939.322269675926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45939.322269675926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45939.322269675926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45939.322269675926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45939.322269675926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45939.322269675926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45939.322269675926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45939.322269675926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45939.322269675926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45939.322269675926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45939.322269675926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45939.322269675926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45939.322269675926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45939.322269675926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45939.322269675926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45939.322269675926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45939.322269675926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45939.322269675926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45939.322269675926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45939.322269675926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45939.322269675926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45939.322269675926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45939.322269675926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45939.322269675926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45939.322269675926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45939.322269675926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45939.322269675926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45939.322269675926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45939.322269675926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45939.322269675926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45939.322269675926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45939.322269675926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45939.322269675926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45939.322269675926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45939.322269675926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45939.322269675926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45939.322269675926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45939.322269675926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45939.322269675926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45939.322269675926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45939.322269675926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45939.322269675926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45939.322269675926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45939.322269675926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45939.322269675926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45939.322269675926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45939.322269675926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45939.322269675926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45939.322269675926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45939.322269675926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45939.322269675926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45939.322269675926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45939.322269675926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45939.322269675926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45939.322269675926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45939.322269675926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45939.322269675926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45939.322269675926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45939.322269675926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45939.322269675926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45939.322269675926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45939.322269675926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45939.322269675926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45939.322269675926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45939.322269675926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45939.322269675926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45939.322269675926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45939.322269675926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45939.322269675926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45939.322269675926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45939.322269675926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45939.322269675926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45939.322269675926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45939.322269675926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45939.322269675926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45939.322269675926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45939.322269675926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45939.322269675926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45939.322269675926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45939.322269675926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45939.322269675926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45939.322269675926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45939.322269675926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45939.322269675926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45939.322269675926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45939.322269675926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45939.322269675926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45939.322269675926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45939.322269675926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45939.322269675926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45939.322269675926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45939.322269675926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45939.322269675926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45939.322269675926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45939.322269675926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45939.322269675926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45939.322269675926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45939.322269675926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45939.322269675926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45939.322269675926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45939.322269675926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45939.322269675926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45939.322269675926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45939.322269675926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45939.322269675926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45939.322269675926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45939.322269675926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45939.322269675926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45939.322269675926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45939.322269675926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45939.322269675926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45939.322269675926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45939.322269675926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45939.322269675926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45939.322269675926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45939.322269675926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45939.322269675926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45939.322269675926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45939.322269675926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45939.322269675926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45939.322269675926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45939.322269675926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45939.322269675926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45939.322269675926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45939.322269675926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45939.322269675926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45939.322269675926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45939.322269675926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45939.322269675926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45939.322269675926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45939.322269675926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45939.322269675926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45939.322269675926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45939.322269675926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45939.322269675926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45939.322269675926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45939.322269675926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45939.322269675926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45939.322269675926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45939.322269675926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45939.322269675926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45939.322269675926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45939.322269675926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45939.322269675926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45939.322269675926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45939.322269675926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45939.322269675926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45939.322269675926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45939.322269675926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45939.322269675926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45939.322269675926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45939.322269675926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45939.322269675926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45939.322269675926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45939.322269675926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45939.322269675926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45939.322269675926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45939.322269675926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45939.322269675926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45939.322269675926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45939.322269675926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45939.322269675926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45939.322269675926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45939.322269675926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45939.322269675926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45939.322269675926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45939.322269675926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45939.322269675926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45939.322269675926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45939.322269675926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45939.322269675926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45939.322269675926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45939.322269675926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45939.322269675926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45939.322269675926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45939.322269675926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45939.322269675926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45939.322269675926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45939.322269675926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45939.322269675926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45939.322269675926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45939.322269675926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45939.322269675926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45939.322269675926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45939.322269675926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45939.322269675926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45939.322269675926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45939.322269675926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45939.322269675926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45939.322269675926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45939.322269675926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45939.322269675926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45939.322269675926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45939.322269675926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45939.322269675926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45939.322269675926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45939.322269675926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45939.322269675926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45939.322269675926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45939.322269675926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45939.322269675926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45939.322269675926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45939.322269675926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45939.322269675926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45939.322269675926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45939.322269675926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45939.322269675926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45939.322269675926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45939.322269675926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45939.322269675926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45939.322269675926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45939.322269675926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45939.322269675926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45939.322269675926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45939.322269675926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45939.322269675926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45939.322269675926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45939.322269675926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45939.322269675926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45939.322269675926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45939.322269675926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45939.322269675926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45939.322269675926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45939.322269675926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45939.322269675926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45939.322269675926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45939.322269675926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45939.322269675926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45939.322269675926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45939.322269675926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45939.322269675926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45939.322269675926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45939.322269675926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45939.322269675926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45939.322269675926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45939.322269675926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45939.322269675926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45939.322269675926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45939.322269675926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45939.322269675926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45939.322269675926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45939.322269675926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45939.322269675926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45939.322269675926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45939.322269675926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45939.322269675926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45939.322269675926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45939.322269675926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45939.322269675926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45939.322269675926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45939.322269675926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45939.322269675926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45939.322269675926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45939.322269675926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45939.322269675926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45939.322269675926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45939.322269675926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45939.322269675926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45939.322269675926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45939.322269675926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45939.322269675926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45939.322269675926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45939.322269675926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45939.322269675926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45939.322269675926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45939.322269675926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45939.322269675926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45939.322269675926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45939.322269675926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45939.322269675926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45939.322269675926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45939.322269675926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45939.322269675926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45939.322269675926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45939.322269675926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45939.322269675926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45939.322269675926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45939.322269675926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45939.322269675926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45939.322269675926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45939.322269675926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45939.322269675926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45939.322269675926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45939.322269675926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45939.322269675926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45939.322269675926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45939.322269675926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45939.322269675926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45939.322269675926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45939.322269675926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45939.322269675926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45939.322269675926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45939.322269675926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45939.322269675926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45939.322269675926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45939.322269675926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45939.322269675926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45939.322269675926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45939.322269675926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45939.322269675926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45939.322269675926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45939.322269675926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45939.322269675926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45939.322269675926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45939.322269675926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45939.322269675926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45939.322269675926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45939.322269675926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45939.322269675926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45939.322269675926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45939.322269675926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45939.322269675926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45939.322269675926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45939.322269675926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45939.322269675926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45939.322269675926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45939.322269675926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45939.322269675926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45939.322269675926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45939.322269675926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45939.322269675926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45939.322269675926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45939.322269675926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45939.322269675926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45939.322269675926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45939.322269675926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45939.322269675926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45939.322269675926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45939.322269675926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45939.322269675926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45939.322269675926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45939.322269675926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45939.322269675926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45939.322269675926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45939.322269675926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45939.322269675926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45939.322269675926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45939.322269675926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45939.322269675926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45939.322269675926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45939.322269675926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45939.322269675926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45939.322269675926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45939.322269675926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45939.322269675926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45939.322269675926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45939.322269675926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45939.322269675926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45939.322269675926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45939.322269675926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45939.322269675926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45939.322269675926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45939.322269675926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45939.322269675926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45939.322269675926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45939.322269675926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45939.322269675926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45939.322269675926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45939.322269675926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45939.322269675926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45939.322269675926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45939.322269675926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45939.322269675926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45939.322269675926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45939.322269675926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45939.322269675926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45939.322269675926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45939.322269675926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45939.322269675926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45939.322269675926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45939.322269675926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45939.322269675926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45939.322269675926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45939.322269675926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45939.322269675926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45939.322269675926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45939.322269675926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45939.322269675926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45939.322269675926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45939.322269675926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45939.322269675926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45939.322269675926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45939.322269675926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45939.322269675926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45939.322269675926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45939.322269675926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45939.322269675926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45939.322269675926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45939.322269675926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45939.322269675926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45939.322269675926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45939.322269675926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45939.322269675926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45939.322269675926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45939.322269675926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45939.322269675926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45939.322269675926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45939.322269675926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45939.322269675926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45939.322269675926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45939.322269675926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45939.322269675926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45939.322269675926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45939.322269675926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45939.322269675926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45939.322269675926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45939.322269675926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45939.322269675926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45939.322269675926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45939.322269675926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45939.322269675926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45939.322269675926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45939.322269675926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45939.322269675926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45939.322269675926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45939.322269675926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45939.322269675926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45939.322269675926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45939.322269675926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45939.322269675926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45939.322269675926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45939.322269675926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45939.322269675926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45939.322269675926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45939.322269675926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45939.322269675926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45939.322269675926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45939.322269675926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45939.322269675926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45939.322269675926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45939.322269675926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45939.322269675926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45939.322269675926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45939.322269675926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45939.322269675926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45939.322269675926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45939.322269675926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45939.322269675926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45939.322269675926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45939.322269675926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45939.322269675926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45939.322269675926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45939.322269675926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45939.322269675926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45939.322269675926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45939.322269675926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45939.322269675926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45939.322269675926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45939.322269675926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45939.322269675926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45939.322269675926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45939.322269675926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45939.322269675926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45939.322269675926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45939.322269675926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45939.322269675926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45939.322269675926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45939.322269675926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45939.322269675926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45939.322269675926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45939.322269675926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45939.322269675926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45939.322269675926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45939.322269675926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45939.322269675926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45939.322269675926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45939.322269675926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45939.322269675926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45939.322269675926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45939.322269675926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45939.322269675926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45939.322269675926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45939.322269675926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45939.322269675926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45939.322269675926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45939.322269675926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45939.322269675926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45939.322269675926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45939.322269675926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45939.322269675926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45939.322269675926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45939.322269675926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45939.322269675926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45939.322269675926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45939.322269675926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45939.322269675926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45939.322269675926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45939.322269675926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45939.322269675926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45939.322269675926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45939.322269675926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45939.322269675926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45939.322269675926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45939.322269675926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45939.322269675926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45939.322269675926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45939.322269675926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45939.322269675926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45939.322269675926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45939.322269675926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45939.322269675926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45939.322269675926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45939.322269675926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45939.322269675926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45939.322269675926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45939.322269675926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45939.322269675926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45939.322269675926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45939.322269675926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45939.322269675926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45939.322269675926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45939.322269675926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45939.322269675926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45939.322269675926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45939.322269675926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45939.322269675926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45939.322269675926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45939.322269675926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45939.322269675926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45939.322269675926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45939.322269675926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45939.322269675926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45939.322269675926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45939.322269675926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45939.322269675926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45939.322269675926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45939.322269675926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45939.322269675926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45939.322269675926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45939.322269675926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45939.322269675926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45939.322269675926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45939.322269675926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45939.322269675926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45939.322269675926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45939.322269675926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45939.322269675926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45939.322269675926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45939.322269675926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45939.322269675926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45939.322269675926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45939.322269675926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45939.322269675926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45939.322269675926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45939.322269675926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45939.322269675926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45939.322269675926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45939.322269675926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45939.322269675926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45939.322269675926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45939.322269675926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45939.322269675926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45939.322269675926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45939.322269675926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45939.322269675926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45939.322269675926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45939.322269675926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45939.322269675926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45939.322269675926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45939.322269675926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45939.322269675926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45939.322269675926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45939.322269675926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45939.322269675926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45939.322269675926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45939.322269675926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45939.322269675926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45939.322269675926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45939.322269675926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45939.322269675926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45939.322269675926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45939.322269675926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45939.322269675926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45939.322269675926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45939.322269675926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45939.322269675926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45939.322269675926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45939.322269675926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45939.322269675926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45939.322269675926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45939.322269675926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45939.322269675926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45939.322269675926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45939.322269675926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45939.322269675926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45939.322269675926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45939.322269675926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45939.322269675926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45939.322269675926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45939.322269675926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45939.322269675926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45939.322269675926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45939.322269675926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45939.322269675926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45939.322269675926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45939.322269675926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45939.322269675926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45939.322269675926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45939.322269675926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45939.322269675926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45939.322269675926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45939.322269675926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45939.322269675926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45939.322269675926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45939.322269675926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45939.322269675926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45939.322269675926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45939.322269675926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45939.322269675926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45939.322269675926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45939.322269675926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45939.322269675926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45939.322269675926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45939.322269675926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45939.322269675926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45939.322269675926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45939.322269675926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45939.322269675926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45939.322269675926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45939.322269675926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45939.322269675926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45939.322269675926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45939.322269675926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45939.322269675926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45939.322269675926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45939.322269675926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45939.322269675926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45939.322269675926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45939.322269675926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45939.322269675926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45939.322269675926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45939.322269675926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45939.322269675926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45939.322269675926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45939.322269675926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45939.322269675926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45939.322269675926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45939.322269675926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45939.322269675926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45939.322269675926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45939.322269675926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45939.322269675926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45939.322269675926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45939.322269675926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45939.322269675926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45939.322269675926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45939.322269675926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45939.322269675926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45939.322269675926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45939.322269675926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45939.322269675926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45939.322269675926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45939.322269675926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45939.322269675926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45939.322269675926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45939.322269675926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45939.322269675926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45939.322269675926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45939.322269675926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45939.322269675926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45939.322269675926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45939.322269675926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45939.322269675926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45939.322269675926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45939.322269675926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45939.322269675926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45939.322269675926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45939.322269675926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45939.322269675926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45939.322269675926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45939.322269675926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45939.322269675926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45939.322269675926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45939.322269675926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45939.322269675926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45939.322269675926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45939.322269675926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45939.322269675926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45939.322269675926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45939.322269675926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45939.322269675926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45939.322269675926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45939.322269675926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45939.322269675926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45939.322269675926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45939.322269675926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45939.322269675926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45939.322269675926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45939.322269675926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45939.322269675926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45939.322269675926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45939.322269675926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45939.322269675926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45939.322269675926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45939.322269675926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45939.322269675926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45939.322269675926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45939.322269675926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45939.322269675926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45939.322269675926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45939.322269675926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45939.322269675926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45939.322269675926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45939.322269675926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45939.322269675926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45939.322269675926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45939.322269675926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45939.322269675926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45939.322269675926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45939.322269675926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45939.322269675926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45939.322269675926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45939.322269675926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45939.322269675926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45939.322269675926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45939.322269675926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45939.322269675926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45939.322269675926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45939.322269675926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45939.322269675926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45939.322269675926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45939.322269675926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45939.322269675926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45939.322269675926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45939.322269675926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45939.322269675926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45939.322269675926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45939.322269675926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45939.322269675926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45939.322269675926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45939.322269675926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45939.322269675926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45939.322269675926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45939.322269675926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45939.322269675926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45939.322269675926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45939.322269675926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45939.322269675926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45939.322269675926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45939.322269675926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45939.322269675926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45939.322269675926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45939.322269675926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45939.322269675926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45939.322269675926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45939.322269675926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45939.322269675926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45939.322269675926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45939.322269675926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45939.322269675926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45939.322269675926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45939.322269675926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45939.322269675926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45939.322269675926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45939.322269675926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45939.322269675926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45939.322269675926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45939.322269675926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45939.322269675926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45939.322269675926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45939.322269675926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45939.322269675926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45939.322269675926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45939.322269675926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45939.322269675926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45939.322269675926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45939.322269675926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45939.322269675926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45939.322269675926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45939.322269675926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45939.322269675926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45939.322269675926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45939.322269675926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45939.322269675926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45939.322269675926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45939.322269675926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45939.322269675926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45939.322269675926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45939.322269675926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45939.322269675926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45939.322269675926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45939.322269675926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45939.322269675926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45939.322269675926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45939.322269675926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45939.322269675926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45939.322269675926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45939.322269675926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45939.322269675926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45939.322269675926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45939.322269675926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45939.322269675926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45939.322269675926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45939.322269675926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45939.322269675926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45939.322269675926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45939.322269675926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45939.322269675926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45939.322269675926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45939.322269675926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45939.322269675926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45939.322269675926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45939.322269675926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45939.322269675926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45939.322269675926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45939.322269675926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45939.322269675926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45939.322269675926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45939.322269675926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45939.322269675926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45939.322269675926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45939.322269675926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45939.322269675926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45939.322269675926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45939.322269675926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45939.322269675926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45939.322269675926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45939.322269675926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45939.322269675926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45939.322269675926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45939.322269675926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45939.322269675926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45939.322269675926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45939.322269675926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45939.322269675926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45939.322269675926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45939.322269675926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45939.322269675926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45939.322269675926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45939.322269675926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45939.322269675926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45939.322269675926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45939.322269675926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45939.322269675926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45939.322269675926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45939.322269675926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45939.322269675926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45939.322269675926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45939.322269675926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45939.322269675926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45939.322269675926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45939.322269675926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45939.322269675926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45939.322269675926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45939.322269675926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45939.322269675926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45939.322269675926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45939.322269675926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45939.322269675926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45939.322269675926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45939.322269675926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45939.322269675926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45939.322269675926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45939.322269675926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45939.322269675926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45939.322269675926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45939.322269675926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45939.322269675926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45939.322269675926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45939.322269675926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45939.322269675926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45939.322269675926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45939.322269675926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45939.322269675926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45939.322269675926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45939.322269675926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45939.322269675926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235.84155208332959</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c r="G3" s="132">
        <f ca="1">IFERROR(NOW()-F3,"")</f>
        <v>45939.322269675926</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1.2026620366668794E-2</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45939.322269675926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45939.322269675926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45939.322269675926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45939.322269675926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45939.322269675926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45939.322269675926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45939.322269675926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45939.322269675926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45939.322269675926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45939.322269675926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45939.322269675926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45939.322269675926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45939.322269675926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45939.322269675926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45939.322269675926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45939.322269675926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45939.322269675926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45939.322269675926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45939.322269675926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45939.322269675926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45939.322269675926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45939.322269675926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45939.322269675926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45939.322269675926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45939.322269675926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45939.322269675926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45939.322269675926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45939.322269675926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45939.322269675926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45939.322269675926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45939.322269675926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45939.322269675926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45939.322269675926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45939.322269675926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45939.322269675926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45939.322269675926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45939.322269675926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45939.322269675926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45939.322269675926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45939.322269675926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45939.322269675926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45939.322269675926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45939.322269675926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45939.322269675926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45939.322269675926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45939.322269675926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45939.322269675926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45939.322269675926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45939.322269675926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45939.322269675926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45939.322269675926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45939.322269675926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45939.322269675926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45939.322269675926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45939.322269675926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45939.322269675926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45939.322269675926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45939.322269675926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45939.322269675926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45939.322269675926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45939.322269675926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45939.322269675926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45939.322269675926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45939.322269675926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45939.322269675926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45939.322269675926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45939.322269675926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45939.322269675926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45939.322269675926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45939.322269675926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45939.322269675926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45939.322269675926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45939.322269675926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45939.322269675926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45939.322269675926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45939.322269675926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45939.322269675926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45939.322269675926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45939.322269675926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45939.322269675926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45939.322269675926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45939.322269675926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45939.322269675926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45939.322269675926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45939.322269675926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45939.322269675926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45939.322269675926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45939.322269675926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45939.322269675926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45939.322269675926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45939.322269675926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45939.322269675926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45939.322269675926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45939.322269675926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45939.322269675926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45939.322269675926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45939.322269675926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45939.322269675926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45939.322269675926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45939.322269675926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45939.322269675926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45939.322269675926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45939.322269675926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45939.322269675926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45939.322269675926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45939.322269675926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45939.322269675926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45939.322269675926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45939.322269675926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45939.322269675926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45939.322269675926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45939.322269675926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45939.322269675926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45939.322269675926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45939.322269675926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45939.322269675926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45939.322269675926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45939.322269675926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45939.322269675926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45939.322269675926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45939.322269675926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45939.322269675926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45939.322269675926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45939.322269675926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45939.322269675926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45939.322269675926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45939.322269675926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45939.322269675926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45939.322269675926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45939.322269675926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45939.322269675926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45939.322269675926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45939.322269675926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45939.322269675926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45939.322269675926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45939.322269675926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45939.322269675926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45939.322269675926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45939.322269675926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45939.322269675926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45939.322269675926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45939.322269675926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45939.322269675926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45939.322269675926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45939.322269675926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45939.322269675926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45939.322269675926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45939.322269675926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45939.322269675926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45939.322269675926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45939.322269675926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45939.322269675926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45939.322269675926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45939.322269675926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45939.322269675926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45939.322269675926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45939.322269675926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45939.322269675926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45939.322269675926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45939.322269675926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45939.322269675926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45939.322269675926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45939.322269675926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45939.322269675926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45939.322269675926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45939.322269675926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45939.322269675926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45939.322269675926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45939.322269675926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45939.322269675926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45939.322269675926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45939.322269675926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45939.322269675926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45939.322269675926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45939.322269675926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45939.322269675926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45939.322269675926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45939.322269675926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45939.322269675926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45939.322269675926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45939.322269675926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45939.322269675926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45939.322269675926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45939.322269675926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45939.322269675926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45939.322269675926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45939.322269675926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45939.322269675926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45939.322269675926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45939.322269675926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45939.322269675926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45939.322269675926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45939.322269675926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45939.322269675926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45939.322269675926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45939.322269675926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45939.322269675926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45939.322269675926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45939.322269675926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45939.322269675926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45939.322269675926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45939.322269675926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45939.322269675926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45939.322269675926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45939.322269675926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45939.322269675926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45939.322269675926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45939.322269675926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45939.322269675926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45939.322269675926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45939.322269675926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45939.322269675926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45939.322269675926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45939.322269675926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45939.322269675926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45939.322269675926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45939.322269675926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45939.322269675926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45939.322269675926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45939.322269675926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45939.322269675926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45939.322269675926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45939.322269675926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45939.322269675926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45939.322269675926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45939.322269675926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45939.322269675926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45939.322269675926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45939.322269675926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45939.322269675926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45939.322269675926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45939.322269675926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45939.322269675926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45939.322269675926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45939.322269675926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45939.322269675926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45939.322269675926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45939.322269675926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45939.322269675926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45939.322269675926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45939.322269675926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45939.322269675926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45939.322269675926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45939.322269675926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45939.322269675926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45939.322269675926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45939.322269675926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45939.322269675926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45939.322269675926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45939.322269675926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45939.322269675926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45939.322269675926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45939.322269675926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45939.322269675926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45939.322269675926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45939.322269675926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45939.322269675926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45939.322269675926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45939.322269675926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45939.322269675926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45939.322269675926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45939.322269675926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45939.322269675926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45939.322269675926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45939.322269675926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45939.322269675926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45939.322269675926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45939.322269675926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45939.322269675926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45939.322269675926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45939.322269675926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45939.322269675926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45939.322269675926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45939.322269675926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45939.322269675926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45939.322269675926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45939.322269675926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45939.322269675926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45939.322269675926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45939.322269675926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45939.322269675926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45939.322269675926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45939.322269675926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45939.322269675926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45939.322269675926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45939.322269675926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45939.322269675926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45939.322269675926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45939.322269675926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45939.322269675926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45939.322269675926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45939.322269675926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45939.322269675926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45939.322269675926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45939.322269675926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45939.322269675926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45939.322269675926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45939.322269675926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45939.322269675926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45939.322269675926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45939.322269675926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45939.322269675926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45939.322269675926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45939.322269675926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45939.322269675926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45939.322269675926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45939.322269675926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45939.322269675926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45939.322269675926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45939.322269675926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45939.322269675926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45939.322269675926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45939.322269675926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45939.322269675926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45939.322269675926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45939.322269675926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45939.322269675926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45939.322269675926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45939.322269675926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45939.322269675926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45939.322269675926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45939.322269675926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45939.322269675926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45939.322269675926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45939.322269675926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45939.322269675926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45939.322269675926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45939.322269675926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45939.322269675926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45939.322269675926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45939.322269675926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45939.322269675926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45939.322269675926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45939.322269675926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45939.322269675926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45939.322269675926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45939.322269675926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45939.322269675926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45939.322269675926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45939.322269675926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45939.322269675926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45939.322269675926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45939.322269675926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45939.322269675926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45939.322269675926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45939.322269675926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45939.322269675926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45939.322269675926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45939.322269675926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45939.322269675926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45939.322269675926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45939.322269675926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45939.322269675926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45939.322269675926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45939.322269675926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45939.322269675926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45939.322269675926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45939.322269675926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45939.322269675926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45939.322269675926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45939.322269675926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45939.322269675926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45939.322269675926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45939.322269675926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45939.322269675926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45939.322269675926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45939.322269675926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45939.322269675926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45939.322269675926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45939.322269675926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45939.322269675926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45939.322269675926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45939.322269675926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45939.322269675926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45939.322269675926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45939.322269675926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45939.322269675926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45939.322269675926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45939.322269675926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45939.322269675926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45939.322269675926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45939.322269675926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45939.322269675926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45939.322269675926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45939.322269675926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45939.322269675926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45939.322269675926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45939.322269675926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45939.322269675926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45939.322269675926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45939.322269675926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45939.322269675926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45939.322269675926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45939.322269675926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45939.322269675926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45939.322269675926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45939.322269675926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45939.322269675926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45939.322269675926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45939.322269675926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45939.322269675926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45939.322269675926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45939.322269675926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45939.322269675926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45939.322269675926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45939.322269675926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45939.322269675926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45939.322269675926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45939.322269675926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45939.322269675926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45939.322269675926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45939.322269675926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45939.322269675926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45939.322269675926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45939.322269675926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45939.322269675926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45939.322269675926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45939.322269675926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45939.322269675926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45939.322269675926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45939.322269675926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45939.322269675926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45939.322269675926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45939.322269675926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45939.322269675926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45939.322269675926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45939.322269675926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45939.322269675926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45939.322269675926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45939.322269675926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45939.322269675926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45939.322269675926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45939.322269675926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45939.322269675926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45939.322269675926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45939.322269675926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45939.322269675926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45939.322269675926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45939.322269675926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45939.322269675926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45939.322269675926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45939.322269675926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45939.322269675926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45939.322269675926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45939.322269675926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45939.322269675926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45939.322269675926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45939.322269675926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45939.322269675926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45939.322269675926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45939.322269675926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45939.322269675926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45939.322269675926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45939.322269675926</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45939.322269675926</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9">
        <f ca="1">IFERROR(NOW()-F2,"")</f>
        <v>47.49020949073747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9">
        <f ca="1">IFERROR(NOW()-F3,"")</f>
        <v>13.133392361109145</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34867</v>
      </c>
      <c r="E4" s="37" t="s">
        <v>38964</v>
      </c>
      <c r="F4" s="38">
        <v>45939.310983796298</v>
      </c>
      <c r="G4" s="39">
        <f ca="1">IFERROR(NOW()-F4,"")</f>
        <v>1.1285879627394024E-2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35993</v>
      </c>
      <c r="E5" s="37" t="s">
        <v>38964</v>
      </c>
      <c r="F5" s="38">
        <v>45939.315555555557</v>
      </c>
      <c r="G5" s="39">
        <f t="shared" ref="G5:G27" ca="1" si="0">IFERROR(NOW()-F5,"")</f>
        <v>6.7141203689971007E-3</v>
      </c>
      <c r="H5" s="38">
        <v>45939.309733796297</v>
      </c>
      <c r="I5" s="37" t="str">
        <f>IFERROR(VLOOKUP(D5,DB!A:F,6,0),"")</f>
        <v>Generator-DG</v>
      </c>
      <c r="J5" s="37" t="str">
        <f>IFERROR(VLOOKUP(D5,DB!A:G,7,0),"")</f>
        <v>Weak</v>
      </c>
      <c r="K5" s="37" t="s">
        <v>39073</v>
      </c>
      <c r="L5" s="37" t="str">
        <f>IFERROR(VLOOKUP(D5,DB!A:I,9,0),"")</f>
        <v>Latis</v>
      </c>
    </row>
    <row r="6" spans="1:13" ht="15">
      <c r="A6" s="37"/>
      <c r="B6" s="37" t="str">
        <f>IFERROR(VLOOKUP(D6,DB!A:K,11,0),"")</f>
        <v/>
      </c>
      <c r="C6" s="37"/>
      <c r="D6"/>
      <c r="E6" s="37"/>
      <c r="F6" s="38"/>
      <c r="G6" s="39">
        <f t="shared" ca="1" si="0"/>
        <v>45939.322269675926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45939.322269675926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45939.322269675926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45939.322269675926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45939.322269675926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45939.322269675926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45939.322269675926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45939.322269675926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45939.322269675926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45939.322269675926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45939.322269675926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45939.322269675926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45939.322269675926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45939.322269675926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45939.322269675926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45939.322269675926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45939.322269675926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45939.322269675926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45939.322269675926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45939.322269675926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45939.322269675926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45939.322269675926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45939.322269675926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45939.322269675926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45939.322269675926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45939.322269675926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45939.322269675926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45939.322269675926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45939.322269675926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45939.322269675926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45939.322269675926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45939.322269675926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45939.322269675926</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45939.322269675926</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45939.322269675926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45939.322269675926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45939.322269675926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45939.322269675926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45939.322269675926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45939.322269675926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45939.322269675926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45939.322269675926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45939.322269675926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45939.322269675926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45939.322269675926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45939.322269675926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45939.322269675926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45939.322269675926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45939.322269675926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45939.322269675926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45939.322269675926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45939.322269675926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45939.322269675926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45939.322269675926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45939.322269675926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45939.322269675926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45939.322269675926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45939.322269675926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45939.322269675926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45939.322269675926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45939.322269675926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45939.322269675926</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45939.322269675926</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45939.322269675926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45939.322269675926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45939.322269675926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45939.322269675926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45939.322269675926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45939.322269675926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45939.322269675926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45939.322269675926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45939.322269675926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45939.322269675926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45939.322269675926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45939.322269675926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45939.322269675926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45939.322269675926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45939.322269675926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45939.322269675926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45939.322269675926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45939.322269675926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45939.322269675926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45939.322269675926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45939.322269675926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45939.322269675926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45939.322269675926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45939.322269675926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45939.322269675926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45939.322269675926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45939.322269675926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45939.322269675926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45939.322269675926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45939.322269675926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45939.322269675926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45939.322269675926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45939.322269675926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45939.322269675926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45939.322269675926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45939.322269675926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45939.322269675926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45939.322269675926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45939.322269675926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45939.322269675926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45939.322269675926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45939.322269675926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45939.322269675926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45939.322269675926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45939.322269675926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45939.322269675926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45939.322269675926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45939.322269675926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45939.322269675926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45939.322269675926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45939.322269675926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45939.322269675926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45939.322269675926</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45939.322269675926</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12.549422453703301</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45939.322269675926</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5.4412974537044647</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4.3800243055520696</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45939.322269675926</v>
      </c>
      <c r="H6" s="155">
        <v>45937.667847222219</v>
      </c>
      <c r="I6" s="150" t="str">
        <f>IFERROR(VLOOKUP(D6,DB!A:F,6,0),"")</f>
        <v>SCECO</v>
      </c>
      <c r="J6" s="150" t="str">
        <f>IFERROR(VLOOKUP(D6,DB!A:G,7,0),"")</f>
        <v>Weak</v>
      </c>
      <c r="K6" s="156" t="s">
        <v>39080</v>
      </c>
      <c r="L6" s="150" t="str">
        <f>IFERROR(VLOOKUP(D6,DB!A:I,9,0),"")</f>
        <v>Latis</v>
      </c>
    </row>
    <row r="7" spans="1:16383" ht="31.5" customHeight="1">
      <c r="A7" s="162" t="s">
        <v>39081</v>
      </c>
      <c r="B7" s="162" t="str">
        <f>IFERROR(VLOOKUP(D7,DB!A:K,11,0),"")</f>
        <v>R6</v>
      </c>
      <c r="C7" s="162">
        <v>1</v>
      </c>
      <c r="D7" s="150" t="s">
        <v>35484</v>
      </c>
      <c r="E7" s="162" t="s">
        <v>38964</v>
      </c>
      <c r="F7" s="167">
        <v>45939.275243055556</v>
      </c>
      <c r="G7" s="152">
        <f ca="1">IFERROR(NOW()-F7,"-")</f>
        <v>4.7026620370161254E-2</v>
      </c>
      <c r="H7" s="167">
        <v>45939.269467592596</v>
      </c>
      <c r="I7" s="162" t="str">
        <f>IFERROR(VLOOKUP(D7,DB!A:F,6,0),"")</f>
        <v>SCECO</v>
      </c>
      <c r="J7" s="162" t="str">
        <f>IFERROR(VLOOKUP(D7,DB!A:G,7,0),"")</f>
        <v>Dead+No BB Design</v>
      </c>
      <c r="K7" s="162" t="s">
        <v>39082</v>
      </c>
      <c r="L7" s="162" t="str">
        <f>IFERROR(VLOOKUP(D7,DB!A:I,9,0),"")</f>
        <v>Latis</v>
      </c>
    </row>
    <row r="8" spans="1:16383" ht="31.5" customHeight="1">
      <c r="A8" s="162"/>
      <c r="B8" s="162" t="str">
        <f>IFERROR(VLOOKUP(D8,DB!A:K,11,0),"")</f>
        <v/>
      </c>
      <c r="C8" s="162"/>
      <c r="D8" s="161"/>
      <c r="E8" s="162"/>
      <c r="F8" s="162"/>
      <c r="G8" s="152">
        <f ca="1">IFERROR(NOW()-F8,"-")</f>
        <v>45939.322269675926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45939.322269675926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45939.322269675926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45939.322269675926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45939.322269675926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45939.322269675926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45939.322269675926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45939.322269675926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45939.322269675926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45939.322269675926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45939.322269675926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45939.322269675926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45939.322269675926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45939.322269675926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45939.322269675926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45939.322269675926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45939.322269675926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45939.322269675926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45939.322269675926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45939.322269675926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45939.322269675926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45939.322269675926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45939.322269675926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45939.322269675926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45939.322269675926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45939.322269675926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45939.322269675926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45939.322269675926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45939.322269675926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45939.322269675926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45939.322269675926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45939.322269675926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45939.322269675926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45939.322269675926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45939.322269675926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45939.322269675926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45939.322269675926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45939.322269675926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45939.322269675926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45939.322269675926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45939.322269675926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45939.322269675926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45939.322269675926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45939.322269675926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45939.322269675926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45939.322269675926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45939.322269675926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45939.322269675926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45939.322269675926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45939.322269675926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45939.322269675926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45939.322269675926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45939.322269675926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45939.322269675926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45939.322269675926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45939.322269675926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45939.322269675926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45939.322269675926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45939.322269675926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45939.322269675926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45939.322269675926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45939.322269675926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45939.322269675926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45939.322269675926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45939.322269675926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45939.322269675926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45939.322269675926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45939.322269675926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45939.322269675926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45939.322269675926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45939.322269675926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45939.322269675926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45939.322269675926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45939.322269675926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45939.322269675926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45939.322269675926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45939.322269675926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45939.322269675926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45939.322269675926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45939.322269675926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45939.322269675926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45939.322269675926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45939.322269675926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45939.322269675926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45939.322269675926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45939.322269675926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45939.322269675926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45939.322269675926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45939.322269675926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45939.322269675926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45939.322269675926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45939.322269675926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45939.322269675926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45939.322269675926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45939.322269675926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45939.322269675926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45939.322269675926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45939.322269675926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45939.322269675926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45939.322269675926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45939.322269675926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45939.322269675926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45939.322269675926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45939.322269675926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45939.322269675926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45939.322269675926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45939.322269675926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45939.322269675926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45939.322269675926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45939.322269675926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45939.322269675926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45939.322269675926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45939.322269675926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45939.322269675926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45939.322269675926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45939.322269675926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45939.322269675926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45939.322269675926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45939.322269675926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45939.322269675926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45939.322269675926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45939.322269675926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45939.322269675926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45939.322269675926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45939.322269675926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45939.322269675926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45939.322269675926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45939.322269675926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45939.322269675926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45939.322269675926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45939.322269675926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45939.322269675926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45939.322269675926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45939.322269675926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45939.322269675926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45939.322269675926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45939.322269675926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45939.322269675926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45939.322269675926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45939.322269675926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45939.322269675926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45939.322269675926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45939.322269675926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45939.322269675926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45939.322269675926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45939.322269675926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45939.322269675926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45939.322269675926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45939.322269675926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45939.322269675926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45939.322269675926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45939.322269675926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45939.322269675926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45939.322269675926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45939.322269675926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45939.322269675926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45939.322269675926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45939.322269675926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45939.322269675926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45939.322269675926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45939.322269675926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45939.322269675926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45939.322269675926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45939.322269675926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45939.322269675926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45939.322269675926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45939.322269675926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45939.322269675926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45939.322269675926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45939.322269675926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45939.322269675926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45939.322269675926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45939.322269675926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45939.322269675926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45939.322269675926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45939.322269675926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45939.322269675926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45939.322269675926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45939.322269675926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45939.322269675926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45939.322269675926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45939.322269675926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45939.322269675926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45939.322269675926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45939.322269675926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45939.322269675926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45939.322269675926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45939.322269675926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45939.322269675926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45939.322269675926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45939.322269675926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45939.322269675926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45939.322269675926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45939.322269675926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45939.322269675926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45939.322269675926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45939.322269675926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45939.322269675926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45939.322269675926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45939.322269675926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45939.322269675926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45939.322269675926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45939.322269675926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45939.322269675926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45939.322269675926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45939.322269675926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45939.322269675926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45939.322269675926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45939.322269675926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45939.322269675926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2025-10-09T04:45:17Z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