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36" documentId="13_ncr:1_{F6CB121F-512D-4AA6-A0C1-0FB36C537598}" xr6:coauthVersionLast="47" xr6:coauthVersionMax="47" xr10:uidLastSave="{A586D3E2-F005-4CF3-B034-0B6CBA59CB4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<sst xmlns="http://schemas.openxmlformats.org/spreadsheetml/2006/main" count="178570" uniqueCount="39071">
  <si>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</si>
  <si>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</si>
  <si>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</si>
  <si>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</si>
  <si>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</si>
  <si>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</si>
  <si>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</si>
  <si>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</si>
  <si>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</si>
  <si>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</si>
  <si>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</si>
  <si>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</si>
  <si>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</si>
  <si>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</si>
  <si>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</si>
  <si>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</si>
  <si>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</si>
  <si>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</si>
  <si>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</si>
  <si>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</si>
  <si>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</si>
  <si>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</si>
  <si>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</si>
  <si>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</si>
  <si>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</si>
  <si>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</si>
  <si>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</si>
  <si>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</si>
  <si>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</si>
  <si>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</si>
  <si>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</si>
  <si>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</si>
  <si>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</si>
  <si>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</si>
  <si>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</si>
  <si>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</si>
  <si>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</si>
  <si>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</si>
  <si>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</si>
  <si>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</si>
  <si>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</si>
  <si>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</si>
  <si>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</si>
  <si>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</si>
  <si>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</si>
  <si>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</si>
  <si>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</si>
  <si>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</si>
  <si>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</si>
  <si>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</si>
  <si>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</si>
  <si>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</si>
  <si>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</si>
  <si>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</si>
  <si>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</si>
  <si>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</si>
  <si>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</si>
  <si>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</si>
  <si>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</si>
  <si>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</si>
  <si>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</si>
  <si>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</si>
  <si>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</si>
  <si>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</si>
  <si>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</si>
  <si>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</si>
  <si>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</si>
  <si>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</si>
  <si>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</si>
  <si>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</si>
  <si>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</si>
  <si>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</si>
  <si>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</si>
  <si>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</si>
  <si>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</si>
  <si>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</si>
  <si>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</si>
  <si>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</si>
  <si>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</si>
  <si>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</si>
  <si>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</si>
  <si>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</si>
  <si>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</si>
  <si>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</si>
  <si>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</si>
  <si>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</si>
  <si>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</si>
  <si>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</si>
  <si>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</si>
  <si>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</si>
  <si>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</si>
  <si>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</si>
  <si>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</si>
  <si>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</si>
  <si>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</si>
  <si>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</si>
  <si>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</si>
  <si>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</si>
  <si>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</si>
  <si>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</si>
  <si>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</si>
  <si>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</si>
  <si>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</si>
  <si>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</si>
  <si>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</si>
  <si>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</si>
  <si>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</si>
  <si>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</si>
  <si>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</si>
  <si>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</si>
  <si>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</si>
  <si>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</si>
  <si>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</si>
  <si>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</si>
  <si>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</si>
  <si>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</si>
  <si>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</si>
  <si>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</si>
  <si>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</si>
  <si>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</si>
  <si>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</si>
  <si>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</si>
  <si>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</si>
  <si>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</si>
  <si>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</si>
  <si>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</si>
  <si>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</si>
  <si>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</si>
  <si>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</si>
  <si>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</si>
  <si>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</si>
  <si>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</si>
  <si>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</si>
  <si>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</si>
  <si>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</si>
  <si>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</si>
  <si>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</si>
  <si>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</si>
  <si>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</si>
  <si>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</si>
  <si>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</si>
  <si>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</si>
  <si>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</si>
  <si>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</si>
  <si>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</si>
  <si>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</si>
  <si>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</si>
  <si>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</si>
  <si>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</si>
  <si>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</si>
  <si>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</si>
  <si>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</si>
  <si>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</si>
  <si>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</si>
  <si>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</si>
  <si>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</si>
  <si>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</si>
  <si>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</si>
  <si>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</si>
  <si>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</si>
  <si>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</si>
  <si>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</si>
  <si>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</si>
  <si>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</si>
  <si>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</si>
  <si>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</si>
  <si>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</si>
  <si>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</si>
  <si>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</si>
  <si>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</si>
  <si>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</si>
  <si>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</si>
  <si>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</si>
  <si>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</si>
  <si>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</si>
  <si>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</si>
  <si>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</si>
  <si>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</si>
  <si>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</si>
  <si>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</si>
  <si>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</si>
  <si>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</si>
  <si>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</si>
  <si>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</si>
  <si>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</si>
  <si>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</si>
  <si>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</si>
  <si>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</si>
  <si>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</si>
  <si>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</si>
  <si>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</si>
  <si>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</si>
  <si>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</si>
  <si>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</si>
  <si>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</si>
  <si>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</si>
  <si>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</si>
  <si>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</si>
  <si>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</si>
  <si>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</si>
  <si>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</si>
  <si>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</si>
  <si>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</si>
  <si>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</si>
  <si>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</si>
  <si>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</si>
  <si>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</si>
  <si>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</si>
  <si>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</si>
  <si>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</si>
  <si>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</si>
  <si>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</si>
  <si>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</si>
  <si>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</si>
  <si>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</si>
  <si>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</si>
  <si>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</si>
  <si>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</si>
  <si>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</si>
  <si>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</si>
  <si>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</si>
  <si>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</si>
  <si>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</si>
  <si>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</si>
  <si>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</si>
  <si>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</si>
  <si>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</si>
  <si>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</si>
  <si>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</si>
  <si>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</si>
  <si>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</si>
  <si>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</si>
  <si>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</si>
  <si>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</si>
  <si>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</si>
  <si>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</si>
  <si>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</si>
  <si>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</si>
  <si>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</si>
  <si>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</si>
  <si>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</si>
  <si>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</si>
  <si>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</si>
  <si>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</si>
  <si>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</si>
  <si>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</si>
  <si>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</si>
  <si>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</si>
  <si>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</si>
  <si>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</si>
  <si>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</si>
  <si>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</si>
  <si>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</si>
  <si>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</si>
  <si>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</si>
  <si>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</si>
  <si>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</si>
  <si>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</si>
  <si>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</si>
  <si>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</si>
  <si>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</si>
  <si>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</si>
  <si>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</si>
  <si>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</si>
  <si>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</si>
  <si>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</si>
  <si>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</si>
  <si>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</si>
  <si>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</si>
  <si>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</si>
  <si>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</si>
  <si>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</si>
  <si>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</si>
  <si>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</si>
  <si>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</si>
  <si>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</si>
  <si>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</si>
  <si>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</si>
  <si>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</si>
  <si>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</si>
  <si>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</si>
  <si>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</si>
  <si>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</si>
  <si>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</si>
  <si>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</si>
  <si>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</si>
  <si>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</si>
  <si>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</si>
  <si>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</si>
  <si>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</si>
  <si>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</si>
  <si>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</si>
  <si>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</si>
  <si>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</si>
  <si>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</si>
  <si>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</si>
  <si>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</si>
  <si>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</si>
  <si>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</si>
  <si>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</si>
  <si>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</si>
  <si>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</si>
  <si>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</si>
  <si>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</si>
  <si>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</si>
  <si>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</si>
  <si>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</si>
  <si>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</si>
  <si>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</si>
  <si>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</si>
  <si>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</si>
  <si>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</si>
  <si>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</si>
  <si>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</si>
  <si>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</si>
  <si>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</si>
  <si>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</si>
  <si>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</si>
  <si>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</si>
  <si>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</si>
  <si>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</si>
  <si>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</si>
  <si>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</si>
  <si>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</si>
  <si>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</si>
  <si>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</si>
  <si>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</si>
  <si>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</si>
  <si>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</si>
  <si>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</si>
  <si>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</si>
  <si>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</si>
  <si>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</si>
  <si>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</si>
  <si>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</si>
  <si>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</si>
  <si>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</si>
  <si>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</si>
  <si>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</si>
  <si>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</si>
  <si>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</si>
  <si>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</si>
  <si>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</si>
  <si>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</si>
  <si>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</si>
  <si>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</si>
  <si>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</si>
  <si>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</si>
  <si>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</si>
  <si>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</si>
  <si>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</si>
  <si>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</si>
  <si>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</si>
  <si>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</si>
  <si>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</si>
  <si>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</si>
  <si>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</si>
  <si>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</si>
  <si>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</si>
  <si>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</si>
  <si>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</si>
  <si>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</si>
  <si>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</si>
  <si>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</si>
  <si>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</si>
  <si>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</si>
  <si>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</si>
  <si>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</si>
  <si>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</si>
  <si>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</si>
  <si>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</si>
  <si>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</si>
  <si>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</si>
  <si>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</si>
  <si>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</si>
  <si>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</si>
  <si>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</si>
  <si>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</si>
  <si>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</si>
  <si>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</si>
  <si>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</si>
  <si>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</si>
  <si>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</si>
  <si>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</si>
  <si>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</si>
  <si>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</si>
  <si>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</si>
  <si>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</si>
  <si>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</si>
  <si>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</si>
  <si>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</si>
  <si>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</si>
  <si>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</si>
  <si>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</si>
  <si>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</si>
  <si>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</si>
  <si>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</si>
  <si>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</si>
  <si>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</si>
  <si>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</si>
  <si>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</si>
  <si>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</si>
  <si>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</si>
  <si>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</si>
  <si>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</si>
  <si>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</si>
  <si>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</si>
  <si>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</si>
  <si>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</si>
  <si>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</si>
  <si>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</si>
  <si>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</si>
  <si>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</si>
  <si>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</si>
  <si>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</si>
  <si>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</si>
  <si>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</si>
  <si>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</si>
  <si>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</si>
  <si>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</si>
  <si>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</si>
  <si>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</si>
  <si>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</si>
  <si>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</si>
  <si>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</si>
  <si>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</si>
  <si>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</si>
  <si>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</si>
  <si>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</si>
  <si>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</si>
  <si>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</si>
  <si>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</si>
  <si>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</si>
  <si>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</si>
  <si>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</si>
  <si>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</si>
  <si>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</si>
  <si>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</si>
  <si>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</si>
  <si>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</si>
  <si>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</si>
  <si>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</si>
  <si>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</si>
  <si>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</si>
  <si>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</si>
  <si>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</si>
  <si>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</si>
  <si>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</si>
  <si>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</si>
  <si>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</si>
  <si>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</si>
  <si>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</si>
  <si>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</si>
  <si>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</si>
  <si>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</si>
  <si>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</si>
  <si>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</si>
  <si>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</si>
  <si>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</si>
  <si>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</si>
  <si>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</si>
  <si>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</si>
  <si>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</si>
  <si>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</si>
  <si>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</si>
  <si>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</si>
  <si>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</si>
  <si>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</si>
  <si>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</si>
  <si>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</si>
  <si>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</si>
  <si>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</si>
  <si>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</si>
  <si>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</si>
  <si>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</si>
  <si>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</si>
  <si>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</si>
  <si>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</si>
  <si>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</si>
  <si>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</si>
  <si>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</si>
  <si>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</si>
  <si>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</si>
  <si>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</si>
  <si>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</si>
  <si>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</si>
  <si>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</si>
  <si>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</si>
  <si>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</si>
  <si>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</si>
  <si>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</si>
  <si>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</si>
  <si>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</si>
  <si>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</si>
  <si>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</si>
  <si>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</si>
  <si>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</si>
  <si>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</si>
  <si>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</si>
  <si>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</si>
  <si>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</si>
  <si>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</si>
  <si>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</si>
  <si>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</si>
  <si>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</si>
  <si>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</si>
  <si>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</si>
  <si>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</si>
  <si>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</si>
  <si>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</si>
  <si>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</si>
  <si>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</si>
  <si>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</si>
  <si>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</si>
  <si>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</si>
  <si>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</si>
  <si>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</si>
  <si>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</si>
  <si>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</si>
  <si>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</si>
  <si>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</si>
  <si>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</si>
  <si>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</si>
  <si>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</si>
  <si>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</si>
  <si>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</si>
  <si>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</si>
  <si>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</si>
  <si>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</si>
  <si>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</si>
  <si>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</si>
  <si>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</si>
  <si>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</si>
  <si>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</si>
  <si>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</si>
  <si>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</si>
  <si>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</si>
  <si>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</si>
  <si>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</si>
  <si>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</si>
  <si>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</si>
  <si>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</si>
  <si>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</si>
  <si>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</si>
  <si>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</si>
  <si>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</si>
  <si>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</si>
  <si>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</si>
  <si>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</si>
  <si>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</si>
  <si>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</si>
  <si>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</si>
  <si>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</si>
  <si>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</si>
  <si>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</si>
  <si>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</si>
  <si>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</si>
  <si>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</si>
  <si>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</si>
  <si>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</si>
  <si>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</si>
  <si>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</si>
  <si>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</si>
  <si>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</si>
  <si>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</si>
  <si>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</si>
  <si>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</si>
  <si>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</si>
  <si>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</si>
  <si>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</si>
  <si>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</si>
  <si>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</si>
  <si>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</si>
  <si>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</si>
  <si>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</si>
  <si>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</si>
  <si>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</si>
  <si>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</si>
  <si>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</si>
  <si>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</si>
  <si>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</si>
  <si>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</si>
  <si>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</si>
  <si>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</si>
  <si>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</si>
  <si>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</si>
  <si>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</si>
  <si>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</si>
  <si>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</si>
  <si>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</si>
  <si>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</si>
  <si>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</si>
  <si>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</si>
  <si>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</si>
  <si>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</si>
  <si>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</si>
  <si>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</si>
  <si>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</si>
  <si>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</si>
  <si>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</si>
  <si>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</si>
  <si>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</si>
  <si>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</si>
  <si>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</si>
  <si>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</si>
  <si>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</si>
  <si>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</si>
  <si>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</si>
  <si>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</si>
  <si>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</si>
  <si>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</si>
  <si>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</si>
  <si>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</si>
  <si>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</si>
  <si>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</si>
  <si>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</si>
  <si>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</si>
  <si>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</si>
  <si>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</si>
  <si>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</si>
  <si>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</si>
  <si>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</si>
  <si>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</si>
  <si>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</si>
  <si>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</si>
  <si>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</si>
  <si>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</si>
  <si>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</si>
  <si>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</si>
  <si>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</si>
  <si>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</si>
  <si>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</si>
  <si>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</si>
  <si>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</si>
  <si>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</si>
  <si>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</si>
  <si>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</si>
  <si>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</si>
  <si>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</si>
  <si>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</si>
  <si>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</si>
  <si>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</si>
  <si>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</si>
  <si>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</si>
  <si>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</si>
  <si>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</si>
  <si>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</si>
  <si>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</si>
  <si>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</si>
  <si>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</si>
  <si>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</si>
  <si>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</si>
  <si>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</si>
  <si>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</si>
  <si>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</si>
  <si>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</si>
  <si>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</si>
  <si>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</si>
  <si>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</si>
  <si>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</si>
  <si>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</si>
  <si>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</si>
  <si>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</si>
  <si>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</si>
  <si>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</si>
  <si>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</si>
  <si>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</si>
  <si>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</si>
  <si>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</si>
  <si>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</si>
  <si>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</si>
  <si>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</si>
  <si>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</si>
  <si>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</si>
  <si>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</si>
  <si>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</si>
  <si>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</si>
  <si>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</si>
  <si>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</si>
  <si>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</si>
  <si>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</si>
  <si>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</si>
  <si>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</si>
  <si>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</si>
  <si>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</si>
  <si>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</si>
  <si>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</si>
  <si>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</si>
  <si>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</si>
  <si>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</si>
  <si>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</si>
  <si>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</si>
  <si>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</si>
  <si>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</si>
  <si>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</si>
  <si>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</si>
  <si>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</si>
  <si>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</si>
  <si>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</si>
  <si>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</si>
  <si>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</si>
  <si>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</si>
  <si>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</si>
  <si>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</si>
  <si>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</si>
  <si>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</si>
  <si>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</si>
  <si>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</si>
  <si>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</si>
  <si>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</si>
  <si>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</si>
  <si>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</si>
  <si>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</si>
  <si>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</si>
  <si>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</si>
  <si>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</si>
  <si>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</si>
  <si>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</si>
  <si>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</si>
  <si>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</si>
  <si>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</si>
  <si>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</si>
  <si>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</si>
  <si>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</si>
  <si>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</si>
  <si>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</si>
  <si>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</si>
  <si>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</si>
  <si>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</si>
  <si>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</si>
  <si>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</si>
  <si>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</si>
  <si>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</si>
  <si>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</si>
  <si>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</si>
  <si>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</si>
  <si>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</si>
  <si>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</si>
  <si>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</si>
  <si>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</si>
  <si>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</si>
  <si>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</si>
  <si>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</si>
  <si>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</si>
  <si>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</si>
  <si>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</si>
  <si>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</si>
  <si>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</si>
  <si>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</si>
  <si>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</si>
  <si>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</si>
  <si>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</si>
  <si>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</si>
  <si>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</si>
  <si>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</si>
  <si>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</si>
  <si>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</si>
  <si>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</si>
  <si>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</si>
  <si>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</si>
  <si>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</si>
  <si>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</si>
  <si>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</si>
  <si>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</si>
  <si>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</si>
  <si>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</si>
  <si>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</si>
  <si>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</si>
  <si>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</si>
  <si>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</si>
  <si>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</si>
  <si>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</si>
  <si>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</si>
  <si>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</si>
  <si>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</si>
  <si>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</si>
  <si>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</si>
  <si>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</si>
  <si>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</si>
  <si>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</si>
  <si>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</si>
  <si>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</si>
  <si>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</si>
  <si>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</si>
  <si>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</si>
  <si>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</si>
  <si>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</si>
  <si>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</si>
  <si>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</si>
  <si>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</si>
  <si>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</si>
  <si>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</si>
  <si>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</si>
  <si>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</si>
  <si>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</si>
  <si>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</si>
  <si>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</si>
  <si>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</si>
  <si>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</si>
  <si>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</si>
  <si>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</si>
  <si>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</si>
  <si>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</si>
  <si>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</si>
  <si>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</si>
  <si>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</si>
  <si>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</si>
  <si>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</si>
  <si>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</si>
  <si>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</si>
  <si>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</si>
  <si>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</si>
  <si>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</si>
  <si>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</si>
  <si>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</si>
  <si>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</si>
  <si>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</si>
  <si>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</si>
  <si>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</si>
  <si>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</si>
  <si>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</si>
  <si>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</si>
  <si>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</si>
  <si>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</si>
  <si>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</si>
  <si>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</si>
  <si>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</si>
  <si>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</si>
  <si>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</si>
  <si>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</si>
  <si>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</si>
  <si>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</si>
  <si>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</si>
  <si>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</si>
  <si>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</si>
  <si>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</si>
  <si>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</si>
  <si>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</si>
  <si>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</si>
  <si>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</si>
  <si>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</si>
  <si>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</si>
  <si>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</si>
  <si>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</si>
  <si>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</si>
  <si>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</si>
  <si>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</si>
  <si>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</si>
  <si>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</si>
  <si>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</si>
  <si>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</si>
  <si>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</si>
  <si>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</si>
  <si>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</si>
  <si>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</si>
  <si>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</si>
  <si>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</si>
  <si>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</si>
  <si>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</si>
  <si>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</si>
  <si>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</si>
  <si>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</si>
  <si>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</si>
  <si>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</si>
  <si>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</si>
  <si>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</si>
  <si>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</si>
  <si>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</si>
  <si>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</si>
  <si>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</si>
  <si>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</si>
  <si>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</si>
  <si>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</si>
  <si>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</si>
  <si>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</si>
  <si>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</si>
  <si>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</si>
  <si>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</si>
  <si>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</si>
  <si>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</si>
  <si>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</si>
  <si>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</si>
  <si>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</si>
  <si>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</si>
  <si>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</si>
  <si>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</si>
  <si>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</si>
  <si>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</si>
  <si>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</si>
  <si>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</si>
  <si>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</si>
  <si>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</si>
  <si>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</si>
  <si>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</si>
  <si>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</si>
  <si>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</si>
  <si>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</si>
  <si>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</si>
  <si>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</si>
  <si>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</si>
  <si>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</si>
  <si>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</si>
  <si>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</si>
  <si>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</si>
  <si>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</si>
  <si>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</si>
  <si>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</si>
  <si>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</si>
  <si>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</si>
  <si>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</si>
  <si>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</si>
  <si>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</si>
  <si>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</si>
  <si>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</si>
  <si>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</si>
  <si>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</si>
  <si>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</si>
  <si>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</si>
  <si>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</si>
  <si>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</si>
  <si>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</si>
  <si>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</si>
  <si>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</si>
  <si>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</si>
  <si>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</si>
  <si>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</si>
  <si>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</si>
  <si>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</si>
  <si>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</si>
  <si>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</si>
  <si>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</si>
  <si>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</si>
  <si>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</si>
  <si>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</si>
  <si>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</si>
  <si>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</si>
  <si>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</si>
  <si>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</si>
  <si>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</si>
  <si>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</si>
  <si>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</si>
  <si>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</si>
  <si>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</si>
  <si>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</si>
  <si>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</si>
  <si>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</si>
  <si>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</si>
  <si>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</si>
  <si>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</si>
  <si>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</si>
  <si>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</si>
  <si>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</si>
  <si>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</si>
  <si>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</si>
  <si>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</si>
  <si>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</si>
  <si>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</si>
  <si>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</si>
  <si>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</si>
  <si>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</si>
  <si>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</si>
  <si>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</si>
  <si>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</si>
  <si>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</si>
  <si>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</si>
  <si>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</si>
  <si>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</si>
  <si>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</si>
  <si>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</si>
  <si>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</si>
  <si>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</si>
  <si>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</si>
  <si>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</si>
  <si>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</si>
  <si>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</si>
  <si>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</si>
  <si>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</si>
  <si>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</si>
  <si>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</si>
  <si>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</si>
  <si>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</si>
  <si>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</si>
  <si>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</si>
  <si>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</si>
  <si>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</si>
  <si>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</si>
  <si>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</si>
  <si>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</si>
  <si>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</si>
  <si>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</si>
  <si>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</si>
  <si>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</si>
  <si>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</si>
  <si>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</si>
  <si>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</si>
  <si>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</si>
  <si>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</si>
  <si>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</si>
  <si>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</si>
  <si>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</si>
  <si>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</si>
  <si>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</si>
  <si>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</si>
  <si>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</si>
  <si>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</si>
  <si>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</si>
  <si>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</si>
  <si>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</si>
  <si>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</si>
  <si>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</si>
  <si>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</si>
  <si>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</si>
  <si>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</si>
  <si>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</si>
  <si>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</si>
  <si>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</si>
  <si>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</si>
  <si>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</si>
  <si>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</si>
  <si>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</si>
  <si>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</si>
  <si>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</si>
  <si>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</si>
  <si>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</si>
  <si>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</si>
  <si>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</si>
  <si>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</si>
  <si>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</si>
  <si>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</si>
  <si>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</si>
  <si>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</si>
  <si>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</si>
  <si>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</si>
  <si>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</si>
  <si>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</si>
  <si>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</si>
  <si>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</si>
  <si>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</si>
  <si>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</si>
  <si>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</si>
  <si>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</si>
  <si>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</si>
  <si>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</si>
  <si>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</si>
  <si>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</si>
  <si>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</si>
  <si>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</si>
  <si>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</si>
  <si>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</si>
  <si>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</si>
  <si>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</si>
  <si>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</si>
  <si>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</si>
  <si>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</si>
  <si>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</si>
  <si>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</si>
  <si>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</si>
  <si>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</si>
  <si>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</si>
  <si>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</si>
  <si>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</si>
  <si>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</si>
  <si>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</si>
  <si>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</si>
  <si>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</si>
  <si>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</si>
  <si>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</si>
  <si>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</si>
  <si>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</si>
  <si>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</si>
  <si>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</si>
  <si>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</si>
  <si>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</si>
  <si>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</si>
  <si>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</si>
  <si>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</si>
  <si>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</si>
  <si>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</si>
  <si>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</si>
  <si>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</si>
  <si>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</si>
  <si>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</si>
  <si>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</si>
  <si>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</si>
  <si>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</si>
  <si>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</si>
  <si>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</si>
  <si>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</si>
  <si>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</si>
  <si>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</si>
  <si>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</si>
  <si>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</si>
  <si>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</si>
  <si>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</si>
  <si>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</si>
  <si>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</si>
  <si>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</si>
  <si>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</si>
  <si>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</si>
  <si>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</si>
  <si>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</si>
  <si>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</si>
  <si>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</si>
  <si>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</si>
  <si>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</si>
  <si>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</si>
  <si>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</si>
  <si>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</si>
  <si>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</si>
  <si>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</si>
  <si>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</si>
  <si>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</si>
  <si>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</si>
  <si>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</si>
  <si>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</si>
  <si>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</si>
  <si>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</si>
  <si>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</si>
  <si>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</si>
  <si>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</si>
  <si>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</si>
  <si>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</si>
  <si>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</si>
  <si>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</si>
  <si>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</si>
  <si>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</si>
  <si>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</si>
  <si>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</si>
  <si>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</si>
  <si>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</si>
  <si>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</si>
  <si>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</si>
  <si>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</si>
  <si>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</si>
  <si>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</si>
  <si>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</si>
  <si>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</si>
  <si>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</si>
  <si>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</si>
  <si>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</si>
  <si>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</si>
  <si>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</si>
  <si>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</si>
  <si>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</si>
  <si>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</si>
  <si>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</si>
  <si>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</si>
  <si>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</si>
  <si>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</si>
  <si>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</si>
  <si>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</si>
  <si>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</si>
  <si>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</si>
  <si>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</si>
  <si>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</si>
  <si>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</si>
  <si>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</si>
  <si>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</si>
  <si>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</si>
  <si>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</si>
  <si>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</si>
  <si>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</si>
  <si>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</si>
  <si>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</si>
  <si>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</si>
  <si>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</si>
  <si>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</si>
  <si>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</si>
  <si>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</si>
  <si>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</si>
  <si>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</si>
  <si>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</si>
  <si>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</si>
  <si>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</si>
  <si>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</si>
  <si>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</si>
  <si>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</si>
  <si>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</si>
  <si>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</si>
  <si>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</si>
  <si>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</si>
  <si>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</si>
  <si>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</si>
  <si>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</si>
  <si>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</si>
  <si>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</si>
  <si>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</si>
  <si>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</si>
  <si>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</si>
  <si>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</si>
  <si>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</si>
  <si>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</si>
  <si>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</si>
  <si>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</si>
  <si>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</si>
  <si>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</si>
  <si>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</si>
  <si>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</si>
  <si>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</si>
  <si>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</si>
  <si>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</si>
  <si>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</si>
  <si>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</si>
  <si>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</si>
  <si>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</si>
  <si>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</si>
  <si>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</si>
  <si>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</si>
  <si>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</si>
  <si>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</si>
  <si>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</si>
  <si>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</si>
  <si>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</si>
  <si>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</si>
  <si>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</si>
  <si>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</si>
  <si>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</si>
  <si>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</si>
  <si>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</si>
  <si>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</si>
  <si>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</si>
  <si>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</si>
  <si>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</si>
  <si>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</si>
  <si>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</si>
  <si>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</si>
  <si>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</si>
  <si>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</si>
  <si>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</si>
  <si>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</si>
  <si>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</si>
  <si>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</si>
  <si>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</si>
  <si>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</si>
  <si>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</si>
  <si>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</si>
  <si>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</si>
  <si>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</si>
  <si>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</si>
  <si>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</si>
  <si>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</si>
  <si>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</si>
  <si>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</si>
  <si>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</si>
  <si>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</si>
  <si>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</si>
  <si>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</si>
  <si>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</si>
  <si>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</si>
  <si>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</si>
  <si>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</si>
  <si>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</si>
  <si>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</si>
  <si>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</si>
  <si>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</si>
  <si>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</si>
  <si>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</si>
  <si>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</si>
  <si>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</si>
  <si>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</si>
  <si>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</si>
  <si>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</si>
  <si>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</si>
  <si>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</si>
  <si>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</si>
  <si>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</si>
  <si>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</si>
  <si>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</si>
  <si>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</si>
  <si>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</si>
  <si>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</si>
  <si>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</si>
  <si>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</si>
  <si>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</si>
  <si>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</si>
  <si>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</si>
  <si>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</si>
  <si>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</si>
  <si>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</si>
  <si>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</si>
  <si>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</si>
  <si>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</si>
  <si>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</si>
  <si>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</si>
  <si>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</si>
  <si>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</si>
  <si>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</si>
  <si>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</si>
  <si>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</si>
  <si>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</si>
  <si>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</si>
  <si>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</si>
  <si>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</si>
  <si>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</si>
  <si>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</si>
  <si>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</si>
  <si>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</si>
  <si>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</si>
  <si>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</si>
  <si>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</si>
  <si>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</si>
  <si>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</si>
  <si>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</si>
  <si>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</si>
  <si>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</si>
  <si>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</si>
  <si>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</si>
  <si>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</si>
  <si>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</si>
  <si>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</si>
  <si>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</si>
  <si>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</si>
  <si>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</si>
  <si>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</si>
  <si>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</si>
  <si>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</si>
  <si>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</si>
  <si>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</si>
  <si>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</si>
  <si>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</si>
  <si>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</si>
  <si>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</si>
  <si>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</si>
  <si>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</si>
  <si>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</si>
  <si>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</si>
  <si>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</si>
  <si>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</si>
  <si>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</si>
  <si>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</si>
  <si>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</si>
  <si>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</si>
  <si>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</si>
  <si>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</si>
  <si>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</si>
  <si>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</si>
  <si>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</si>
  <si>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</si>
  <si>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</si>
  <si>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</si>
  <si>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</si>
  <si>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</si>
  <si>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</si>
  <si>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</si>
  <si>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</si>
  <si>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</si>
  <si>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</si>
  <si>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</si>
  <si>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</si>
  <si>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</si>
  <si>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</si>
  <si>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</si>
  <si>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</si>
  <si>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</si>
  <si>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</si>
  <si>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</si>
  <si>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</si>
  <si>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</si>
  <si>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</si>
  <si>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</si>
  <si>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</si>
  <si>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</si>
  <si>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</si>
  <si>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</si>
  <si>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</si>
  <si>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</si>
  <si>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</si>
  <si>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</si>
  <si>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</si>
  <si>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</si>
  <si>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</si>
  <si>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</si>
  <si>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</si>
  <si>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</si>
  <si>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</si>
  <si>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</si>
  <si>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</si>
  <si>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</si>
  <si>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</si>
  <si>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</si>
  <si>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</si>
  <si>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</si>
  <si>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</si>
  <si>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</si>
  <si>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</si>
  <si>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</si>
  <si>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</si>
  <si>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</si>
  <si>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</si>
  <si>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</si>
  <si>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</si>
  <si>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</si>
  <si>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</si>
  <si>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</si>
  <si>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</si>
  <si>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</si>
  <si>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</si>
  <si>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</si>
  <si>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</si>
  <si>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</si>
  <si>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</si>
  <si>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</si>
  <si>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</si>
  <si>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</si>
  <si>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</si>
  <si>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</si>
  <si>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</si>
  <si>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</si>
  <si>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</si>
  <si>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</si>
  <si>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</si>
  <si>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</si>
  <si>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</si>
  <si>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</si>
  <si>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</si>
  <si>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</si>
  <si>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</si>
  <si>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</si>
  <si>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</si>
  <si>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</si>
  <si>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</si>
  <si>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</si>
  <si>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</si>
  <si>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</si>
  <si>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</si>
  <si>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</si>
  <si>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</si>
  <si>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</si>
  <si>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</si>
  <si>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</si>
  <si>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</si>
  <si>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</si>
  <si>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</si>
  <si>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</si>
  <si>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</si>
  <si>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</si>
  <si>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</si>
  <si>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</si>
  <si>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</si>
  <si>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</si>
  <si>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</si>
  <si>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</si>
  <si>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</si>
  <si>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</si>
  <si>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</si>
  <si>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</si>
  <si>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</si>
  <si>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</si>
  <si>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</si>
  <si>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</si>
  <si>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</si>
  <si>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</si>
  <si>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</si>
  <si>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</si>
  <si>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</si>
  <si>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</si>
  <si>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</si>
  <si>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</si>
  <si>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</si>
  <si>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</si>
  <si>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</si>
  <si>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</si>
  <si>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</si>
  <si>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</si>
  <si>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</si>
  <si>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</si>
  <si>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</si>
  <si>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</si>
  <si>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</si>
  <si>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</si>
  <si>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</si>
  <si>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</si>
  <si>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</si>
  <si>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</si>
  <si>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</si>
  <si>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</si>
  <si>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</si>
  <si>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</si>
  <si>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</si>
  <si>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</si>
  <si>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</si>
  <si>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</si>
  <si>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</si>
  <si>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</si>
  <si>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</si>
  <si>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</si>
  <si>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</si>
  <si>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</si>
  <si>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</si>
  <si>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</si>
  <si>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</si>
  <si>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</si>
  <si>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</si>
  <si>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</si>
  <si>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</si>
  <si>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</si>
  <si>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</si>
  <si>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</si>
  <si>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</si>
  <si>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</si>
  <si>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</si>
  <si>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</si>
  <si>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</si>
  <si>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</si>
  <si>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</si>
  <si>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</si>
  <si>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</si>
  <si>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</si>
  <si>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</si>
  <si>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</si>
  <si>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</si>
  <si>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</si>
  <si>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</si>
  <si>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</si>
  <si>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</si>
  <si>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</si>
  <si>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</si>
  <si>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</si>
  <si>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</si>
  <si>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</si>
  <si>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</si>
  <si>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</si>
  <si>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</si>
  <si>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</si>
  <si>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</si>
  <si>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</si>
  <si>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</si>
  <si>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</si>
  <si>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</si>
  <si>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</si>
  <si>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</si>
  <si>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</si>
  <si>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</si>
  <si>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</si>
  <si>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</si>
  <si>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</si>
  <si>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</si>
  <si>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</si>
  <si>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</si>
  <si>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</si>
  <si>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</si>
  <si>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</si>
  <si>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</si>
  <si>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</si>
  <si>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</si>
  <si>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</si>
  <si>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</si>
  <si>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</si>
  <si>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</si>
  <si>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</si>
  <si>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</si>
  <si>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</si>
  <si>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</si>
  <si>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</si>
  <si>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</si>
  <si>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</si>
  <si>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</si>
  <si>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</si>
  <si>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</si>
  <si>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</si>
  <si>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</si>
  <si>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</si>
  <si>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</si>
  <si>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</si>
  <si>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</si>
  <si>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</si>
  <si>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</si>
  <si>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</si>
  <si>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</si>
  <si>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</si>
  <si>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</si>
  <si>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</si>
  <si>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</si>
  <si>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</si>
  <si>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</si>
  <si>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</si>
  <si>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</si>
  <si>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</si>
  <si>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</si>
  <si>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</si>
  <si>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</si>
  <si>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</si>
  <si>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</si>
  <si>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</si>
  <si>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</si>
  <si>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</si>
  <si>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</si>
  <si>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</si>
  <si>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</si>
  <si>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</si>
  <si>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</si>
  <si>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</si>
  <si>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</si>
  <si>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</si>
  <si>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</si>
  <si>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</si>
  <si>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</si>
  <si>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</si>
  <si>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</si>
  <si>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</si>
  <si>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</si>
  <si>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</si>
  <si>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</si>
  <si>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</si>
  <si>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</si>
  <si>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</si>
  <si>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</si>
  <si>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</si>
  <si>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</si>
  <si>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</si>
  <si>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</si>
  <si>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</si>
  <si>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</si>
  <si>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</si>
  <si>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</si>
  <si>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</si>
  <si>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</si>
  <si>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</si>
  <si>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</si>
  <si>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</si>
  <si>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</si>
  <si>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</si>
  <si>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</si>
  <si>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</si>
  <si>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</si>
  <si>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</si>
  <si>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</si>
  <si>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</si>
  <si>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</si>
  <si>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</si>
  <si>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</si>
  <si>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</si>
  <si>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</si>
  <si>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</si>
  <si>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</si>
  <si>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</si>
  <si>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</si>
  <si>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</si>
  <si>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</si>
  <si>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</si>
  <si>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</si>
  <si>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</si>
  <si>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</si>
  <si>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</si>
  <si>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</si>
  <si>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</si>
  <si>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</si>
  <si>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</si>
  <si>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</si>
  <si>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</si>
  <si>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</si>
  <si>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</si>
  <si>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</si>
  <si>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</si>
  <si>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</si>
  <si>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</si>
  <si>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</si>
  <si>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</si>
  <si>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</si>
  <si>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</si>
  <si>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</si>
  <si>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</si>
  <si>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</si>
  <si>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</si>
  <si>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</si>
  <si>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</si>
  <si>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</si>
  <si>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</si>
  <si>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</si>
  <si>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</si>
  <si>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</si>
  <si>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</si>
  <si>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</si>
  <si>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</si>
  <si>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</si>
  <si>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</si>
  <si>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</si>
  <si>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</si>
  <si>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</si>
  <si>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</si>
  <si>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</si>
  <si>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</si>
  <si>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</si>
  <si>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</si>
  <si>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</si>
  <si>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</si>
  <si>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</si>
  <si>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</si>
  <si>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</si>
  <si>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</si>
  <si>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</si>
  <si>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</si>
  <si>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</si>
  <si>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</si>
  <si>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</si>
  <si>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</si>
  <si>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</si>
  <si>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</si>
  <si>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</si>
  <si>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</si>
  <si>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</si>
  <si>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</si>
  <si>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</si>
  <si>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</si>
  <si>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</si>
  <si>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</si>
  <si>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</si>
  <si>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</si>
  <si>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</si>
  <si>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</si>
  <si>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</si>
  <si>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</si>
  <si>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</si>
  <si>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</si>
  <si>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</si>
  <si>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</si>
  <si>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</si>
  <si>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</si>
  <si>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</si>
  <si>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</si>
  <si>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</si>
  <si>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</si>
  <si>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</si>
  <si>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</si>
  <si>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</si>
  <si>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</si>
  <si>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</si>
  <si>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</si>
  <si>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</si>
  <si>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</si>
  <si>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</si>
  <si>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</si>
  <si>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</si>
  <si>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</si>
  <si>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</si>
  <si>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</si>
  <si>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</si>
  <si>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</si>
  <si>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</si>
  <si>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</si>
  <si>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</si>
  <si>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</si>
  <si>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</si>
  <si>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</si>
  <si>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</si>
  <si>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</si>
  <si>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</si>
  <si>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</si>
  <si>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</si>
  <si>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</si>
  <si>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</si>
  <si>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</si>
  <si>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</si>
  <si>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</si>
  <si>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</si>
  <si>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</si>
  <si>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</si>
  <si>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</si>
  <si>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</si>
  <si>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</si>
  <si>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</si>
  <si>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</si>
  <si>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</si>
  <si>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</si>
  <si>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</si>
  <si>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</si>
  <si>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</si>
  <si>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</si>
  <si>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</si>
  <si>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</si>
  <si>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</si>
  <si>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</si>
  <si>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</si>
  <si>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</si>
  <si>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</si>
  <si>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</si>
  <si>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</si>
  <si>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</si>
  <si>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</si>
  <si>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</si>
  <si>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</si>
  <si>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</si>
  <si>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</si>
  <si>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</si>
  <si>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</si>
  <si>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</si>
  <si>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</si>
  <si>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</si>
  <si>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</si>
  <si>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</si>
  <si>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</si>
  <si>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</si>
  <si>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</si>
  <si>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</si>
  <si>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</si>
  <si>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</si>
  <si>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</si>
  <si>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</si>
  <si>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</si>
  <si>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</si>
  <si>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</si>
  <si>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</si>
  <si>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</si>
  <si>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</si>
  <si>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</si>
  <si>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</si>
  <si>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</si>
  <si>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</si>
  <si>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</si>
  <si>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</si>
  <si>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</si>
  <si>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</si>
  <si>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</si>
  <si>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</si>
  <si>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</si>
  <si>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</si>
  <si>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</si>
  <si>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</si>
  <si>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</si>
  <si>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</si>
  <si>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</si>
  <si>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</si>
  <si>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</si>
  <si>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</si>
  <si>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</si>
  <si>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</si>
  <si>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</si>
  <si>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</si>
  <si>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</si>
  <si>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</si>
  <si>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</si>
  <si>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</si>
  <si>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</si>
  <si>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</si>
  <si>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</si>
  <si>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</si>
  <si>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</si>
  <si>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</si>
  <si>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</si>
  <si>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</si>
  <si>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</si>
  <si>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</si>
  <si>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</si>
  <si>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</si>
  <si>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</si>
  <si>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</si>
  <si>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</si>
  <si>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</si>
  <si>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</si>
  <si>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</si>
  <si>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</si>
  <si>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</si>
  <si>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</si>
  <si>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</si>
  <si>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</si>
  <si>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</si>
  <si>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</si>
  <si>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</si>
  <si>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</si>
  <si>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</si>
  <si>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</si>
  <si>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</si>
  <si>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</si>
  <si>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</si>
  <si>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</si>
  <si>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</si>
  <si>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</si>
  <si>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</si>
  <si>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</si>
  <si>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</si>
  <si>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</si>
  <si>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</si>
  <si>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</si>
  <si>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</si>
  <si>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</si>
  <si>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</si>
  <si>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</si>
  <si>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</si>
  <si>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</si>
  <si>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</si>
  <si>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</si>
  <si>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</si>
  <si>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</si>
  <si>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</si>
  <si>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</si>
  <si>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</si>
  <si>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</si>
  <si>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</si>
  <si>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</si>
  <si>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</si>
  <si>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</si>
  <si>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</si>
  <si>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</si>
  <si>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</si>
  <si>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</si>
  <si>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</si>
  <si>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</si>
  <si>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</si>
  <si>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</si>
  <si>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</si>
  <si>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</si>
  <si>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</si>
  <si>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</si>
  <si>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</si>
  <si>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</si>
  <si>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</si>
  <si>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</si>
  <si>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</si>
  <si>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</si>
  <si>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</si>
  <si>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</si>
  <si>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</si>
  <si>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</si>
  <si>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</si>
  <si>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</si>
  <si>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</si>
  <si>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</si>
  <si>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</si>
  <si>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</si>
  <si>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</si>
  <si>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</si>
  <si>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</si>
  <si>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</si>
  <si>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</si>
  <si>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</si>
  <si>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</si>
  <si>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</si>
  <si>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</si>
  <si>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</si>
  <si>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</si>
  <si>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</si>
  <si>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</si>
  <si>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</si>
  <si>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</si>
  <si>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</si>
  <si>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</si>
  <si>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</si>
  <si>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</si>
  <si>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</si>
  <si>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</si>
  <si>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</si>
  <si>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</si>
  <si>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</si>
  <si>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</si>
  <si>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</si>
  <si>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</si>
  <si>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</si>
  <si>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</si>
  <si>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</si>
  <si>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</si>
  <si>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</si>
  <si>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</si>
  <si>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</si>
  <si>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</si>
  <si>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</si>
  <si>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</si>
  <si>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</si>
  <si>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</si>
  <si>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</si>
  <si>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</si>
  <si>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</si>
  <si>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</si>
  <si>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</si>
  <si>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</si>
  <si>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</si>
  <si>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</si>
  <si>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</si>
  <si>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</si>
  <si>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</si>
  <si>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</si>
  <si>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</si>
  <si>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</si>
  <si>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</si>
  <si>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</si>
  <si>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</si>
  <si>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</si>
  <si>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</si>
  <si>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</si>
  <si>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</si>
  <si>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</si>
  <si>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</si>
  <si>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</si>
  <si>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</si>
  <si>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</si>
  <si>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</si>
  <si>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</si>
  <si>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</si>
  <si>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</si>
  <si>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</si>
  <si>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</si>
  <si>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</si>
  <si>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</si>
  <si>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</si>
  <si>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</si>
  <si>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</si>
  <si>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</si>
  <si>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</si>
  <si>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</si>
  <si>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</si>
  <si>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</si>
  <si>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</si>
  <si>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</si>
  <si>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</si>
  <si>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</si>
  <si>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</si>
  <si>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</si>
  <si>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</si>
  <si>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</si>
  <si>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</si>
  <si>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</si>
  <si>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</si>
  <si>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</si>
  <si>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</si>
  <si>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</si>
  <si>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</si>
  <si>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</si>
  <si>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</si>
  <si>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</si>
  <si>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</si>
  <si>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</si>
  <si>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</si>
  <si>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</si>
  <si>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</si>
  <si>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</si>
  <si>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</si>
  <si>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</si>
  <si>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</si>
  <si>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</si>
  <si>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</si>
  <si>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</si>
  <si>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</si>
  <si>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</si>
  <si>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</si>
  <si>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</si>
  <si>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</si>
  <si>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</si>
  <si>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</si>
  <si>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</si>
  <si>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</si>
  <si>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</si>
  <si>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</si>
  <si>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</si>
  <si>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</si>
  <si>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</si>
  <si>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</si>
  <si>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</si>
  <si>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</si>
  <si>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</si>
  <si>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</si>
  <si>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</si>
  <si>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</si>
  <si>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</si>
  <si>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</si>
  <si>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</si>
  <si>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</si>
  <si>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</si>
  <si>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</si>
  <si>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</si>
  <si>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</si>
  <si>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</si>
  <si>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</si>
  <si>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</si>
  <si>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</si>
  <si>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</si>
  <si>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</si>
  <si>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</si>
  <si>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</si>
  <si>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</si>
  <si>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</si>
  <si>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</si>
  <si>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</si>
  <si>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</si>
  <si>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</si>
  <si>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</si>
  <si>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</si>
  <si>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</si>
  <si>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</si>
  <si>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</si>
  <si>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</si>
  <si>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</si>
  <si>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</si>
  <si>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</si>
  <si>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</si>
  <si>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</si>
  <si>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</si>
  <si>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</si>
  <si>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</si>
  <si>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</si>
  <si>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</si>
  <si>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</si>
  <si>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</si>
  <si>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</si>
  <si>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</si>
  <si>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</si>
  <si>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</si>
  <si>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</si>
  <si>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</si>
  <si>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</si>
  <si>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</si>
  <si>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</si>
  <si>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</si>
  <si>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</si>
  <si>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</si>
  <si>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</si>
  <si>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</si>
  <si>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</si>
  <si>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</si>
  <si>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</si>
  <si>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</si>
  <si>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</si>
  <si>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</si>
  <si>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</si>
  <si>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</si>
  <si>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</si>
  <si>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</si>
  <si>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</si>
  <si>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</si>
  <si>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</si>
  <si>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</si>
  <si>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</si>
  <si>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</si>
  <si>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</si>
  <si>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</si>
  <si>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</si>
  <si>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</si>
  <si>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</si>
  <si>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</si>
  <si>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</si>
  <si>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</si>
  <si>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</si>
  <si>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</si>
  <si>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</si>
  <si>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</si>
  <si>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</si>
  <si>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</si>
  <si>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</si>
  <si>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</si>
  <si>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</si>
  <si>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</si>
  <si>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</si>
  <si>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</si>
  <si>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</si>
  <si>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</si>
  <si>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</si>
  <si>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</si>
  <si>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</si>
  <si>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</si>
  <si>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</si>
  <si>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</si>
  <si>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</si>
  <si>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</si>
  <si>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</si>
  <si>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</si>
  <si>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</si>
  <si>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</si>
  <si>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</si>
  <si>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</si>
  <si>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</si>
  <si>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</si>
  <si>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</si>
  <si>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</si>
  <si>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</si>
  <si>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</si>
  <si>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</si>
  <si>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</si>
  <si>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</si>
  <si>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</si>
  <si>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</si>
  <si>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</si>
  <si>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</si>
  <si>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</si>
  <si>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</si>
  <si>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</si>
  <si>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</si>
  <si>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</si>
  <si>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</si>
  <si>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</si>
  <si>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</si>
  <si>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</si>
  <si>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</si>
  <si>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</si>
  <si>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</si>
  <si>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</si>
  <si>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</si>
  <si>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</si>
  <si>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</si>
  <si>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</si>
  <si>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</si>
  <si>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</si>
  <si>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</si>
  <si>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</si>
  <si>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</si>
  <si>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</si>
  <si>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</si>
  <si>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</si>
  <si>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</si>
  <si>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</si>
  <si>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</si>
  <si>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</si>
  <si>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</si>
  <si>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</si>
  <si>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</si>
  <si>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</si>
  <si>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</si>
  <si>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</si>
  <si>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</si>
  <si>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</si>
  <si>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</si>
  <si>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</si>
  <si>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</si>
  <si>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</si>
  <si>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</si>
  <si>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</si>
  <si>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</si>
  <si>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</si>
  <si>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</si>
  <si>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</si>
  <si>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</si>
  <si>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</si>
  <si>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</si>
  <si>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</si>
  <si>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</si>
  <si>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</si>
  <si>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</si>
  <si>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</si>
  <si>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</si>
  <si>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</si>
  <si>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</si>
  <si>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</si>
  <si>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</si>
  <si>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</si>
  <si>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</si>
  <si>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</si>
  <si>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</si>
  <si>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</si>
  <si>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</si>
  <si>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</si>
  <si>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</si>
  <si>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</si>
  <si>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</si>
  <si>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</si>
  <si>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</si>
  <si>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</si>
  <si>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</si>
  <si>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</si>
  <si>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</si>
  <si>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</si>
  <si>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</si>
  <si>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</si>
  <si>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</si>
  <si>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</si>
  <si>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</si>
  <si>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</si>
  <si>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</si>
  <si>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</si>
  <si>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</si>
  <si>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</si>
  <si>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</si>
  <si>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</si>
  <si>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</si>
  <si>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</si>
  <si>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</si>
  <si>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</si>
  <si>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</si>
  <si>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</si>
  <si>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</si>
  <si>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</si>
  <si>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</si>
  <si>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</si>
  <si>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</si>
  <si>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</si>
  <si>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</si>
  <si>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</si>
  <si>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</si>
  <si>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</si>
  <si>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</si>
  <si>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</si>
  <si>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</si>
  <si>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</si>
  <si>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</si>
  <si>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</si>
  <si>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</si>
  <si>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</si>
  <si>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</si>
  <si>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</si>
  <si>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</si>
  <si>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</si>
  <si>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</si>
  <si>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</si>
  <si>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</si>
  <si>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</si>
  <si>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</si>
  <si>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</si>
  <si>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</si>
  <si>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</si>
  <si>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</si>
  <si>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</si>
  <si>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</si>
  <si>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</si>
  <si>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</si>
  <si>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</si>
  <si>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</si>
  <si>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</si>
  <si>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</si>
  <si>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</si>
  <si>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</si>
  <si>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</si>
  <si>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</si>
  <si>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</si>
  <si>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</si>
  <si>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</si>
  <si>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</si>
  <si>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</si>
  <si>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</si>
  <si>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</si>
  <si>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</si>
  <si>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</si>
  <si>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</si>
  <si>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</si>
  <si>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</si>
  <si>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</si>
  <si>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</si>
  <si>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</si>
  <si>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</si>
  <si>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</si>
  <si>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</si>
  <si>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</si>
  <si>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</si>
  <si>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</si>
  <si>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</si>
  <si>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</si>
  <si>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</si>
  <si>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</si>
  <si>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</si>
  <si>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</si>
  <si>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</si>
  <si>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</si>
  <si>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</si>
  <si>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</si>
  <si>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</si>
  <si>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</si>
  <si>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</si>
  <si>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</si>
  <si>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</si>
  <si>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</si>
  <si>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</si>
  <si>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</si>
  <si>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</si>
  <si>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</si>
  <si>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</si>
  <si>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</si>
  <si>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</si>
  <si>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</si>
  <si>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</si>
  <si>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</si>
  <si>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</si>
  <si>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</si>
  <si>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</si>
  <si>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</si>
  <si>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</si>
  <si>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</si>
  <si>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</si>
  <si>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</si>
  <si>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</si>
  <si>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</si>
  <si>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</si>
  <si>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</si>
  <si>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</si>
  <si>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</si>
  <si>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</si>
  <si>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</si>
  <si>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</si>
  <si>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</si>
  <si>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</si>
  <si>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</si>
  <si>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</si>
  <si>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</si>
  <si>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</si>
  <si>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</si>
  <si>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</si>
  <si>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</si>
  <si>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</si>
  <si>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</si>
  <si>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</si>
  <si>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</si>
  <si>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</si>
  <si>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</si>
  <si>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</si>
  <si>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</si>
  <si>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</si>
  <si>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</si>
  <si>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</si>
  <si>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</si>
  <si>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</si>
  <si>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</si>
  <si>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</si>
  <si>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</si>
  <si>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</si>
  <si>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</si>
  <si>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</si>
  <si>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</si>
  <si>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</si>
  <si>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</si>
  <si>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</si>
  <si>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</si>
  <si>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</si>
  <si>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</si>
  <si>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</si>
  <si>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</si>
  <si>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</si>
  <si>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</si>
  <si>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</si>
  <si>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</si>
  <si>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</si>
  <si>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</si>
  <si>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</si>
  <si>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</si>
  <si>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</si>
  <si>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</si>
  <si>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</si>
  <si>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</si>
  <si>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</si>
  <si>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</si>
  <si>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</si>
  <si>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</si>
  <si>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</si>
  <si>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</si>
  <si>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</si>
  <si>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</si>
  <si>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</si>
  <si>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</si>
  <si>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</si>
  <si>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</si>
  <si>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</si>
  <si>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</si>
  <si>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</si>
  <si>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</si>
  <si>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</si>
  <si>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</si>
  <si>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</si>
  <si>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</si>
  <si>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</si>
  <si>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</si>
  <si>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</si>
  <si>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</si>
  <si>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</si>
  <si>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</si>
  <si>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</si>
  <si>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</si>
  <si>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</si>
  <si>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</si>
  <si>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</si>
  <si>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</si>
  <si>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</si>
  <si>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</si>
  <si>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</si>
  <si>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</si>
  <si>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</si>
  <si>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</si>
  <si>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</si>
  <si>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</si>
  <si>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</si>
  <si>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</si>
  <si>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</si>
  <si>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</si>
  <si>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</si>
  <si>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</si>
  <si>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</si>
  <si>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</si>
  <si>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</si>
  <si>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</si>
  <si>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</si>
  <si>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</si>
  <si>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</si>
  <si>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</si>
  <si>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</si>
  <si>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</si>
  <si>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</si>
  <si>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</si>
  <si>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</si>
  <si>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</si>
  <si>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</si>
  <si>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</si>
  <si>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</si>
  <si>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</si>
  <si>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</si>
  <si>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</si>
  <si>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</si>
  <si>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</si>
  <si>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</si>
  <si>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</si>
  <si>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</si>
  <si>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</si>
  <si>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</si>
  <si>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</si>
  <si>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</si>
  <si>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</si>
  <si>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</si>
  <si>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</si>
  <si>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</si>
  <si>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</si>
  <si>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</si>
  <si>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</si>
  <si>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</si>
  <si>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</si>
  <si>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</si>
  <si>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</si>
  <si>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</si>
  <si>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</si>
  <si>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</si>
  <si>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</si>
  <si>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</si>
  <si>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</si>
  <si>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</si>
  <si>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</si>
  <si>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</si>
  <si>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</si>
  <si>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</si>
  <si>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</si>
  <si>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</si>
  <si>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</si>
  <si>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</si>
  <si>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</si>
  <si>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</si>
  <si>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</si>
  <si>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</si>
  <si>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</si>
  <si>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</si>
  <si>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</si>
  <si>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</si>
  <si>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</si>
  <si>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</si>
  <si>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</si>
  <si>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</si>
  <si>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</si>
  <si>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</si>
  <si>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</si>
  <si>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</si>
  <si>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</si>
  <si>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</si>
  <si>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</si>
  <si>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</si>
  <si>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</si>
  <si>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</si>
  <si>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</si>
  <si>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</si>
  <si>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</si>
  <si>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</si>
  <si>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</si>
  <si>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</si>
  <si>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</si>
  <si>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</si>
  <si>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</si>
  <si>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</si>
  <si>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</si>
  <si>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</si>
  <si>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</si>
  <si>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</si>
  <si>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</si>
  <si>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</si>
  <si>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</si>
  <si>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</si>
  <si>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</si>
  <si>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</si>
  <si>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</si>
  <si>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</si>
  <si>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</si>
  <si>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</si>
  <si>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</si>
  <si>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</si>
  <si>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</si>
  <si>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</si>
  <si>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</si>
  <si>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</si>
  <si>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</si>
  <si>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</si>
  <si>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</si>
  <si>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</si>
  <si>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</si>
  <si>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</si>
  <si>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</si>
  <si>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</si>
  <si>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</si>
  <si>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</si>
  <si>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</si>
  <si>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</si>
  <si>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</si>
  <si>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</si>
  <si>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</si>
  <si>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</si>
  <si>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</si>
  <si>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</si>
  <si>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</si>
  <si>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</si>
  <si>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</si>
  <si>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</si>
  <si>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</si>
  <si>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</si>
  <si>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</si>
  <si>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</si>
  <si>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</si>
  <si>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</si>
  <si>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</si>
  <si>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</si>
  <si>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</si>
  <si>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</si>
  <si>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</si>
  <si>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</si>
  <si>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</si>
  <si>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</si>
  <si>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</si>
  <si>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</si>
  <si>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</si>
  <si>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</si>
  <si>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</si>
  <si>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</si>
  <si>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</si>
  <si>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</si>
  <si>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</si>
  <si>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</si>
  <si>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</si>
  <si>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</si>
  <si>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</si>
  <si>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</si>
  <si>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</si>
  <si>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</si>
  <si>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</si>
  <si>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</si>
  <si>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</si>
  <si>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</si>
  <si>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</si>
  <si>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</si>
  <si>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</si>
  <si>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</si>
  <si>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</si>
  <si>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</si>
  <si>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</si>
  <si>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</si>
  <si>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</si>
  <si>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</si>
  <si>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</si>
  <si>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</si>
  <si>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</si>
  <si>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</si>
  <si>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</si>
  <si>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</si>
  <si>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</si>
  <si>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</si>
  <si>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</si>
  <si>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</si>
  <si>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</si>
  <si>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</si>
  <si>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</si>
  <si>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</si>
  <si>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</si>
  <si>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</si>
  <si>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</si>
  <si>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</si>
  <si>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</si>
  <si>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</si>
  <si>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</si>
  <si>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</si>
  <si>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</si>
  <si>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</si>
  <si>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</si>
  <si>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</si>
  <si>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</si>
  <si>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</si>
  <si>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</si>
  <si>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</si>
  <si>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</si>
  <si>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</si>
  <si>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</si>
  <si>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</si>
  <si>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</si>
  <si>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</si>
  <si>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</si>
  <si>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</si>
  <si>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</si>
  <si>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</si>
  <si>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</si>
  <si>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</si>
  <si>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</si>
  <si>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</si>
  <si>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</si>
  <si>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</si>
  <si>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</si>
  <si>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</si>
  <si>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</si>
  <si>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</si>
  <si>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</si>
  <si>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</si>
  <si>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</si>
  <si>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</si>
  <si>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</si>
  <si>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</si>
  <si>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</si>
  <si>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</si>
  <si>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</si>
  <si>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</si>
  <si>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</si>
  <si>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</si>
  <si>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</si>
  <si>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</si>
  <si>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</si>
  <si>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</si>
  <si>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</si>
  <si>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</si>
  <si>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</si>
  <si>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</si>
  <si>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</si>
  <si>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</si>
  <si>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</si>
  <si>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</si>
  <si>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</si>
  <si>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</si>
  <si>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</si>
  <si>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</si>
  <si>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</si>
  <si>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</si>
  <si>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</si>
  <si>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</si>
  <si>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</si>
  <si>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</si>
  <si>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</si>
  <si>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</si>
  <si>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</si>
  <si>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</si>
  <si>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</si>
  <si>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</si>
  <si>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</si>
  <si>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</si>
  <si>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</si>
  <si>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</si>
  <si>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</si>
  <si>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</si>
  <si>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</si>
  <si>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</si>
  <si>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</si>
  <si>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</si>
  <si>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</si>
  <si>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</si>
  <si>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</si>
  <si>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</si>
  <si>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</si>
  <si>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</si>
  <si>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</si>
  <si>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</si>
  <si>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</si>
  <si>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</si>
  <si>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</si>
  <si>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</si>
  <si>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</si>
  <si>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</si>
  <si>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</si>
  <si>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</si>
  <si>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</si>
  <si>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</si>
  <si>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</si>
  <si>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</si>
  <si>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</si>
  <si>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</si>
  <si>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</si>
  <si>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</si>
  <si>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</si>
  <si>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</si>
  <si>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</si>
  <si>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</si>
  <si>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</si>
  <si>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</si>
  <si>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</si>
  <si>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</si>
  <si>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</si>
  <si>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</si>
  <si>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</si>
  <si>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</si>
  <si>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</si>
  <si>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</si>
  <si>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</si>
  <si>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</si>
  <si>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</si>
  <si>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</si>
  <si>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</si>
  <si>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</si>
  <si>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</si>
  <si>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</si>
  <si>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</si>
  <si>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</si>
  <si>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</si>
  <si>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</si>
  <si>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</si>
  <si>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</si>
  <si>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</si>
  <si>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</si>
  <si>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</si>
  <si>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</si>
  <si>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</si>
  <si>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</si>
  <si>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</si>
  <si>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</si>
  <si>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</si>
  <si>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</si>
  <si>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</si>
  <si>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</si>
  <si>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</si>
  <si>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</si>
  <si>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</si>
  <si>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</si>
  <si>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</si>
  <si>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</si>
  <si>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</si>
  <si>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</si>
  <si>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</si>
  <si>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</si>
  <si>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</si>
  <si>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</si>
  <si>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</si>
  <si>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</si>
  <si>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</si>
  <si>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</si>
  <si>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</si>
  <si>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</si>
  <si>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</si>
  <si>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</si>
  <si>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</si>
  <si>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</si>
  <si>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</si>
  <si>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</si>
  <si>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</si>
  <si>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</si>
  <si>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</si>
  <si>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</si>
  <si>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</si>
  <si>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</si>
  <si>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</si>
  <si>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</si>
  <si>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</si>
  <si>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</si>
  <si>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</si>
  <si>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</si>
  <si>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</si>
  <si>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</si>
  <si>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</si>
  <si>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</si>
  <si>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</si>
  <si>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</si>
  <si>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</si>
  <si>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</si>
  <si>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</si>
  <si>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</si>
  <si>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</si>
  <si>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</si>
  <si>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</si>
  <si>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</si>
  <si>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</si>
  <si>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</si>
  <si>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</si>
  <si>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</si>
  <si>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</si>
  <si>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</si>
  <si>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</si>
  <si>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</si>
  <si>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</si>
  <si>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</si>
  <si>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</si>
  <si>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</si>
  <si>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</si>
  <si>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</si>
  <si>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</si>
  <si>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</si>
  <si>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</si>
  <si>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</si>
  <si>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</si>
  <si>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</si>
  <si>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</si>
  <si>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</si>
  <si>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</si>
  <si>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</si>
  <si>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</si>
  <si>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</si>
  <si>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</si>
  <si>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</si>
  <si>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</si>
  <si>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</si>
  <si>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</si>
  <si>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</si>
  <si>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</si>
  <si>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</si>
  <si>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</si>
  <si>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</si>
  <si>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</si>
  <si>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</si>
  <si>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</si>
  <si>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</si>
  <si>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</si>
  <si>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</si>
  <si>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</si>
  <si>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</si>
  <si>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</si>
  <si>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</si>
  <si>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</si>
  <si>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</si>
  <si>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</si>
  <si>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</si>
  <si>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</si>
  <si>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</si>
  <si>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</si>
  <si>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</si>
  <si>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</si>
  <si>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</si>
  <si>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</si>
  <si>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</si>
  <si>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</si>
  <si>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</si>
  <si>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</si>
  <si>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</si>
  <si>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</si>
  <si>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</si>
  <si>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</si>
  <si>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</si>
  <si>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</si>
  <si>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</si>
  <si>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</si>
  <si>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</si>
  <si>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</si>
  <si>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</si>
  <si>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</si>
  <si>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</si>
  <si>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</si>
  <si>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</si>
  <si>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</si>
  <si>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</si>
  <si>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</si>
  <si>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</si>
  <si>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</si>
  <si>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</si>
  <si>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</si>
  <si>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</si>
  <si>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</si>
  <si>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</si>
  <si>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</si>
  <si>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</si>
  <si>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</si>
  <si>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</si>
  <si>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</si>
  <si>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</si>
  <si>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</si>
  <si>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</si>
  <si>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</si>
  <si>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</si>
  <si>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</si>
  <si>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</si>
  <si>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</si>
  <si>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</si>
  <si>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</si>
  <si>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</si>
  <si>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</si>
  <si>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</si>
  <si>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</si>
  <si>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</si>
  <si>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</si>
  <si>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</si>
  <si>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</si>
  <si>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</si>
  <si>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</si>
  <si>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</si>
  <si>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</si>
  <si>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</si>
  <si>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</si>
  <si>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</si>
  <si>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</si>
  <si>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</si>
  <si>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</si>
  <si>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</si>
  <si>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</si>
  <si>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</si>
  <si>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</si>
  <si>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</si>
  <si>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</si>
  <si>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</si>
  <si>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</si>
  <si>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</si>
  <si>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</si>
  <si>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</si>
  <si>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</si>
  <si>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</si>
  <si>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</si>
  <si>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</si>
  <si>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</si>
  <si>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</si>
  <si>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</si>
  <si>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</si>
  <si>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</si>
  <si>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</si>
  <si>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</si>
  <si>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</si>
  <si>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</si>
  <si>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</si>
  <si>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</si>
  <si>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</si>
  <si>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</si>
  <si>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</si>
  <si>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</si>
  <si>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</si>
  <si>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</si>
  <si>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</si>
  <si>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</si>
  <si>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</si>
  <si>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</si>
  <si>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</si>
  <si>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</si>
  <si>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</si>
  <si>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</si>
  <si>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</si>
  <si>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</si>
  <si>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</si>
  <si>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</si>
  <si>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</si>
  <si>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</si>
  <si>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</si>
  <si>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</si>
  <si>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</si>
  <si>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</si>
  <si>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</si>
  <si>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</si>
  <si>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</si>
  <si>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</si>
  <si>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</si>
  <si>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</si>
  <si>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</si>
  <si>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</si>
  <si>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</si>
  <si>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</si>
  <si>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</si>
  <si>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</si>
  <si>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</si>
  <si>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</si>
  <si>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</si>
  <si>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</si>
  <si>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</si>
  <si>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</si>
  <si>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</si>
  <si>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</si>
  <si>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</si>
  <si>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</si>
  <si>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</si>
  <si>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</si>
  <si>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</si>
  <si>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</si>
  <si>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</si>
  <si>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</si>
  <si>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</si>
  <si>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</si>
  <si>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</si>
  <si>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</si>
  <si>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</si>
  <si>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</si>
  <si>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</si>
  <si>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</si>
  <si>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</si>
  <si>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</si>
  <si>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</si>
  <si>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</si>
  <si>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</si>
  <si>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</si>
  <si>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</si>
  <si>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</si>
  <si>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</si>
  <si>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</si>
  <si>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</si>
  <si>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</si>
  <si>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</si>
  <si>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</si>
  <si>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</si>
  <si>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</si>
  <si>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</si>
  <si>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</si>
  <si>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</si>
  <si>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</si>
  <si>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</si>
  <si>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</si>
  <si>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</si>
  <si>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</si>
  <si>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</si>
  <si>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</si>
  <si>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</si>
  <si>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</si>
  <si>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</si>
  <si>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</si>
  <si>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</si>
  <si>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</si>
  <si>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</si>
  <si>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</si>
  <si>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</si>
  <si>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</si>
  <si>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</si>
  <si>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</si>
  <si>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</si>
  <si>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</si>
  <si>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</si>
  <si>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</si>
  <si>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</si>
  <si>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</si>
  <si>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</si>
  <si>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</si>
  <si>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</si>
  <si>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</si>
  <si>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</si>
  <si>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</si>
  <si>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</si>
  <si>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</si>
  <si>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</si>
  <si>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</si>
  <si>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</si>
  <si>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</si>
  <si>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</si>
  <si>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</si>
  <si>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</si>
  <si>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</si>
  <si>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</si>
  <si>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</si>
  <si>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</si>
  <si>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</si>
  <si>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</si>
  <si>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</si>
  <si>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</si>
  <si>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</si>
  <si>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</si>
  <si>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</si>
  <si>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</si>
  <si>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</si>
  <si>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</si>
  <si>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</si>
  <si>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</si>
  <si>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</si>
  <si>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</si>
  <si>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</si>
  <si>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</si>
  <si>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</si>
  <si>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</si>
  <si>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</si>
  <si>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</si>
  <si>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</si>
  <si>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</si>
  <si>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</si>
  <si>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</si>
  <si>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</si>
  <si>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</si>
  <si>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</si>
  <si>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</si>
  <si>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</si>
  <si>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</si>
  <si>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</si>
  <si>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</si>
  <si>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</si>
  <si>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</si>
  <si>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</si>
  <si>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</si>
  <si>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</si>
  <si>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</si>
  <si>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</si>
  <si>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</si>
  <si>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</si>
  <si>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</si>
  <si>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</si>
  <si>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</si>
  <si>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</si>
  <si>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</si>
  <si>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</si>
  <si>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</si>
  <si>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</si>
  <si>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</si>
  <si>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</si>
  <si>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</si>
  <si>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</si>
  <si>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</si>
  <si>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</si>
  <si>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</si>
  <si>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</si>
  <si>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</si>
  <si>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</si>
  <si>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</si>
  <si>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</si>
  <si>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</si>
  <si>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</si>
  <si>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</si>
  <si>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</si>
  <si>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</si>
  <si>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</si>
  <si>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</si>
  <si>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</si>
  <si>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</si>
  <si>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</si>
  <si>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</si>
  <si>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</si>
  <si>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</si>
  <si>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</si>
  <si>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</si>
  <si>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</si>
  <si>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</si>
  <si>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</si>
  <si>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</si>
  <si>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</si>
  <si>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</si>
  <si>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</si>
  <si>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</si>
  <si>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</si>
  <si>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</si>
  <si>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</si>
  <si>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</si>
  <si>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</si>
  <si>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</si>
  <si>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</si>
  <si>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</si>
  <si>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</si>
  <si>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</si>
  <si>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</si>
  <si>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</si>
  <si>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</si>
  <si>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</si>
  <si>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</si>
  <si>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</si>
  <si>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</si>
  <si>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</si>
  <si>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</si>
  <si>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</si>
  <si>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</si>
  <si>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</si>
  <si>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</si>
  <si>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</si>
  <si>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</si>
  <si>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</si>
  <si>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</si>
  <si>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</si>
  <si>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</si>
  <si>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</si>
  <si>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</si>
  <si>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</si>
  <si>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</si>
  <si>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</si>
  <si>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</si>
  <si>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</si>
  <si>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</si>
  <si>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</si>
  <si>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</si>
  <si>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</si>
  <si>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</si>
  <si>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</si>
  <si>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</si>
  <si>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</si>
  <si>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</si>
  <si>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</si>
  <si>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</si>
  <si>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</si>
  <si>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</si>
  <si>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</si>
  <si>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</si>
  <si>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</si>
  <si>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</si>
  <si>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</si>
  <si>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</si>
  <si>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</si>
  <si>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</si>
  <si>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</si>
  <si>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</si>
  <si>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</si>
  <si>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</si>
  <si>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</si>
  <si>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</si>
  <si>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</si>
  <si>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</si>
  <si>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</si>
  <si>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</si>
  <si>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</si>
  <si>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</si>
  <si>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</si>
  <si>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</si>
  <si>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</si>
  <si>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</si>
  <si>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</si>
  <si>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</si>
  <si>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</si>
  <si>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</si>
  <si>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</si>
  <si>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</si>
  <si>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</si>
  <si>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</si>
  <si>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</si>
  <si>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</si>
  <si>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</si>
  <si>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</si>
  <si>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</si>
  <si>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</si>
  <si>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</si>
  <si>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</si>
  <si>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</si>
  <si>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</si>
  <si>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</si>
  <si>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</si>
  <si>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</si>
  <si>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</si>
  <si>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</si>
  <si>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</si>
  <si>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</si>
  <si>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</si>
  <si>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</si>
  <si>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</si>
  <si>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</si>
  <si>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</si>
  <si>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</si>
  <si>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</si>
  <si>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</si>
  <si>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</si>
  <si>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</si>
  <si>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</si>
  <si>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</si>
  <si>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</si>
  <si>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</si>
  <si>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</si>
  <si>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</si>
  <si>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</si>
  <si>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</si>
  <si>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</si>
  <si>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</si>
  <si>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</si>
  <si>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</si>
  <si>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</si>
  <si>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</si>
  <si>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</si>
  <si>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</si>
  <si>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</si>
  <si>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</si>
  <si>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</si>
  <si>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</si>
  <si>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</si>
  <si>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</si>
  <si>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</si>
  <si>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</si>
  <si>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</si>
  <si>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</si>
  <si>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</si>
  <si>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</si>
  <si>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</si>
  <si>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</si>
  <si>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</si>
  <si>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</si>
  <si>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</si>
  <si>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</si>
  <si>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</si>
  <si>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</si>
  <si>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</si>
  <si>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</si>
  <si>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</si>
  <si>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</si>
  <si>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</si>
  <si>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</si>
  <si>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</si>
  <si>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</si>
  <si>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</si>
  <si>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</si>
  <si>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</si>
  <si>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</si>
  <si>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</si>
  <si>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</si>
  <si>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</si>
  <si>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</si>
  <si>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</si>
  <si>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</si>
  <si>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</si>
  <si>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</si>
  <si>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</si>
  <si>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</si>
  <si>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</si>
  <si>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</si>
  <si>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</si>
  <si>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</si>
  <si>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</si>
  <si>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</si>
  <si>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</si>
  <si>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</si>
  <si>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</si>
  <si>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</si>
  <si>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</si>
  <si>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</si>
  <si>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</si>
  <si>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</si>
  <si>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</si>
  <si>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</si>
  <si>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</si>
  <si>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</si>
  <si>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</si>
  <si>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</si>
  <si>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</si>
  <si>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</si>
  <si>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</si>
  <si>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</si>
  <si>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</si>
  <si>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</si>
  <si>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</si>
  <si>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</si>
  <si>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</si>
  <si>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</si>
  <si>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</si>
  <si>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</si>
  <si>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</si>
  <si>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</si>
  <si>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</si>
  <si>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</si>
  <si>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</si>
  <si>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</si>
  <si>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</si>
  <si>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</si>
  <si>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</si>
  <si>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</si>
  <si>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</si>
  <si>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</si>
  <si>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</si>
  <si>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</si>
  <si>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</si>
  <si>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</si>
  <si>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</si>
  <si>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</si>
  <si>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</si>
  <si>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</si>
  <si>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</si>
  <si>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</si>
  <si>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</si>
  <si>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</si>
  <si>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</si>
  <si>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</si>
  <si>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</si>
  <si>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</si>
  <si>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</si>
  <si>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</si>
  <si>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</si>
  <si>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</si>
  <si>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</si>
  <si>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</si>
  <si>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</si>
  <si>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</si>
  <si>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</si>
  <si>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</si>
  <si>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</si>
  <si>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</si>
  <si>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</si>
  <si>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</si>
  <si>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</si>
  <si>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</si>
  <si>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</si>
  <si>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</si>
  <si>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</si>
  <si>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</si>
  <si>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</si>
  <si>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</si>
  <si>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</si>
  <si>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</si>
  <si>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</si>
  <si>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</si>
  <si>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</si>
  <si>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</si>
  <si>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</si>
  <si>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</si>
  <si>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</si>
  <si>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</si>
  <si>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</si>
  <si>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</si>
  <si>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</si>
  <si>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</si>
  <si>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</si>
  <si>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</si>
  <si>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</si>
  <si>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</si>
  <si>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</si>
  <si>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</si>
  <si>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</si>
  <si>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</si>
  <si>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</si>
  <si>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</si>
  <si>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</si>
  <si>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</si>
  <si>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</si>
  <si>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</si>
  <si>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</si>
  <si>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</si>
  <si>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</si>
  <si>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</si>
  <si>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</si>
  <si>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</si>
  <si>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</si>
  <si>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</si>
  <si>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</si>
  <si>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</si>
  <si>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</si>
  <si>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</si>
  <si>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</si>
  <si>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</si>
  <si>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</si>
  <si>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</si>
  <si>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</si>
  <si>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</si>
  <si>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</si>
  <si>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</si>
  <si>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</si>
  <si>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</si>
  <si>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</si>
  <si>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</si>
  <si>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</si>
  <si>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</si>
  <si>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</si>
  <si>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</si>
  <si>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</si>
  <si>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</si>
  <si>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</si>
  <si>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</si>
  <si>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</si>
  <si>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</si>
  <si>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</si>
  <si>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</si>
  <si>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</si>
  <si>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</si>
  <si>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</si>
  <si>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</si>
  <si>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</si>
  <si>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</si>
  <si>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</si>
  <si>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</si>
  <si>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</si>
  <si>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</si>
  <si>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</si>
  <si>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</si>
  <si>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</si>
  <si>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</si>
  <si>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</si>
  <si>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</si>
  <si>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</si>
  <si>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</si>
  <si>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</si>
  <si>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</si>
  <si>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</si>
  <si>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</si>
  <si>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</si>
  <si>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</si>
  <si>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</si>
  <si>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</si>
  <si>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</si>
  <si>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</si>
  <si>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</si>
  <si>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</si>
  <si>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</si>
  <si>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</si>
  <si>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</si>
  <si>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</si>
  <si>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</si>
  <si>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</si>
  <si>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</si>
  <si>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</si>
  <si>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</si>
  <si>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</si>
  <si>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</si>
  <si>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</si>
  <si>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</si>
  <si>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</si>
  <si>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</si>
  <si>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</si>
  <si>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</si>
  <si>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</si>
  <si>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</si>
  <si>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</si>
  <si>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</si>
  <si>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</si>
  <si>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</si>
  <si>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</si>
  <si>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</si>
  <si>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</si>
  <si>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</si>
  <si>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</si>
  <si>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</si>
  <si>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</si>
  <si>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</si>
  <si>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</si>
  <si>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</si>
  <si>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</si>
  <si>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</si>
  <si>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</si>
  <si>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</si>
  <si>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</si>
  <si>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</si>
  <si>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</si>
  <si>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</si>
  <si>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</si>
  <si>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</si>
  <si>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</si>
  <si>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</si>
  <si>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</si>
  <si>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</si>
  <si>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</si>
  <si>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</si>
  <si>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</si>
  <si>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</si>
  <si>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</si>
  <si>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</si>
  <si>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</si>
  <si>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</si>
  <si>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</si>
  <si>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</si>
  <si>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</si>
  <si>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</si>
  <si>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</si>
  <si>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</si>
  <si>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</si>
  <si>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</si>
  <si>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</si>
  <si>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</si>
  <si>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</si>
  <si>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</si>
  <si>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</si>
  <si>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</si>
  <si>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</si>
  <si>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</si>
  <si>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</si>
  <si>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</si>
  <si>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</si>
  <si>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</si>
  <si>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</si>
  <si>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</si>
  <si>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</si>
  <si>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</si>
  <si>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</si>
  <si>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</si>
  <si>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</si>
  <si>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</si>
  <si>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</si>
  <si>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</si>
  <si>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</si>
  <si>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</si>
  <si>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</si>
  <si>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</si>
  <si>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</si>
  <si>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</si>
  <si>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</si>
  <si>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</si>
  <si>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</si>
  <si>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</si>
  <si>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</si>
  <si>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</si>
  <si>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</si>
  <si>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</si>
  <si>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</si>
  <si>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</si>
  <si>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</si>
  <si>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</si>
  <si>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</si>
  <si>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</si>
  <si>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</si>
  <si>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</si>
  <si>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</si>
  <si>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</si>
  <si>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</si>
  <si>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</si>
  <si>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</si>
  <si>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</si>
  <si>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</si>
  <si>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</si>
  <si>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</si>
  <si>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</si>
  <si>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</si>
  <si>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</si>
  <si>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</si>
  <si>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</si>
  <si>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</si>
  <si>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</si>
  <si>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</si>
  <si>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</si>
  <si>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</si>
  <si>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</si>
  <si>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</si>
  <si>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</si>
  <si>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</si>
  <si>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</si>
  <si>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</si>
  <si>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</si>
  <si>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</si>
  <si>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</si>
  <si>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</si>
  <si>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</si>
  <si>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</si>
  <si>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</si>
  <si>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</si>
  <si>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</si>
  <si>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</si>
  <si>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</si>
  <si>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</si>
  <si>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</si>
  <si>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</si>
  <si>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</si>
  <si>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</si>
  <si>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</si>
  <si>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</si>
  <si>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</si>
  <si>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</si>
  <si>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</si>
  <si>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</si>
  <si>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</si>
  <si>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</si>
  <si>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</si>
  <si>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</si>
  <si>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</si>
  <si>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</si>
  <si>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</si>
  <si>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</si>
  <si>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</si>
  <si>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</si>
  <si>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</si>
  <si>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</si>
  <si>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</si>
  <si>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</si>
  <si>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</si>
  <si>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</si>
  <si>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</si>
  <si>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</si>
  <si>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</si>
  <si>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</si>
  <si>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</si>
  <si>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</si>
  <si>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</si>
  <si>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</si>
  <si>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</si>
  <si>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</si>
  <si>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</si>
  <si>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</si>
  <si>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</si>
  <si>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</si>
  <si>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</si>
  <si>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</si>
  <si>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</si>
  <si>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</si>
  <si>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</si>
  <si>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</si>
  <si>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</si>
  <si>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</si>
  <si>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</si>
  <si>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</si>
  <si>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</si>
  <si>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</si>
  <si>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</si>
  <si>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</si>
  <si>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</si>
  <si>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</si>
  <si>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</si>
  <si>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</si>
  <si>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</si>
  <si>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</si>
  <si>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</si>
  <si>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</si>
  <si>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</si>
  <si>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</si>
  <si>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</si>
  <si>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</si>
  <si>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</si>
  <si>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</si>
  <si>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</si>
  <si>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</si>
  <si>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</si>
  <si>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</si>
  <si>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</si>
  <si>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</si>
  <si>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</si>
  <si>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</si>
  <si>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</si>
  <si>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</si>
  <si>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</si>
  <si>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</si>
  <si>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</si>
  <si>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</si>
  <si>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</si>
  <si>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</si>
  <si>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</si>
  <si>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</si>
  <si>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</si>
  <si>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</si>
  <si>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</si>
  <si>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</si>
  <si>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</si>
  <si>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</si>
  <si>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</si>
  <si>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</si>
  <si>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</si>
  <si>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</si>
  <si>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</si>
  <si>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</si>
  <si>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</si>
  <si>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</si>
  <si>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</si>
  <si>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</si>
  <si>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</si>
  <si>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</si>
  <si>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</si>
  <si>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</si>
  <si>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</si>
  <si>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</si>
  <si>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</si>
  <si>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</si>
  <si>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</si>
  <si>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</si>
  <si>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</si>
  <si>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</si>
  <si>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</si>
  <si>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</si>
  <si>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</si>
  <si>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</si>
  <si>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</si>
  <si>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</si>
  <si>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</si>
  <si>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</si>
  <si>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</si>
  <si>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</si>
  <si>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</si>
  <si>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</si>
  <si>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</si>
  <si>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</si>
  <si>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</si>
  <si>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</si>
  <si>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</si>
  <si>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</si>
  <si>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</si>
  <si>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</si>
  <si>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</si>
  <si>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</si>
  <si>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</si>
  <si>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</si>
  <si>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</si>
  <si>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</si>
  <si>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</si>
  <si>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</si>
  <si>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</si>
  <si>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</si>
  <si>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</si>
  <si>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</si>
  <si>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</si>
  <si>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</si>
  <si>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</si>
  <si>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</si>
  <si>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</si>
  <si>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</si>
  <si>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</si>
  <si>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</si>
  <si>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</si>
  <si>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</si>
  <si>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</si>
  <si>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</si>
  <si>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</si>
  <si>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</si>
  <si>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</si>
  <si>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</si>
  <si>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</si>
  <si>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</si>
  <si>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</si>
  <si>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</si>
  <si>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</si>
  <si>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</si>
  <si>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</si>
  <si>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</si>
  <si>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</si>
  <si>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</si>
  <si>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</si>
  <si>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</si>
  <si>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</si>
  <si>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</si>
  <si>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</si>
  <si>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</si>
  <si>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</si>
  <si>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</si>
  <si>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</si>
  <si>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</si>
  <si>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</si>
  <si>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</si>
  <si>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</si>
  <si>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</si>
  <si>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</si>
  <si>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</si>
  <si>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</si>
  <si>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</si>
  <si>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</si>
  <si>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</si>
  <si>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</si>
  <si>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</si>
  <si>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</si>
  <si>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</si>
  <si>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</si>
  <si>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</si>
  <si>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</si>
  <si>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</si>
  <si>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</si>
  <si>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</si>
  <si>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</si>
  <si>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</si>
  <si>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</si>
  <si>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</si>
  <si>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</si>
  <si>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</si>
  <si>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</si>
  <si>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</si>
  <si>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</si>
  <si>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</si>
  <si>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</si>
  <si>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</si>
  <si>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</si>
  <si>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</si>
  <si>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</si>
  <si>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</si>
  <si>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</si>
  <si>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</si>
  <si>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</si>
  <si>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</si>
  <si>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</si>
  <si>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</si>
  <si>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</si>
  <si>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</si>
  <si>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</si>
  <si>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</si>
  <si>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</si>
  <si>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</si>
  <si>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</si>
  <si>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</si>
  <si>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</si>
  <si>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</si>
  <si>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</si>
  <si>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</si>
  <si>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</si>
  <si>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</si>
  <si>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</si>
  <si>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</si>
  <si>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</si>
  <si>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</si>
  <si>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</si>
  <si>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</si>
  <si>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</si>
  <si>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</si>
  <si>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</si>
  <si>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</si>
  <si>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</si>
  <si>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</si>
  <si>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</si>
  <si>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</si>
  <si>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</si>
  <si>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</si>
  <si>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</si>
  <si>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</si>
  <si>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</si>
  <si>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</si>
  <si>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</si>
  <si>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</si>
  <si>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</si>
  <si>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</si>
  <si>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</si>
  <si>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</si>
  <si>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</si>
  <si>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</si>
  <si>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</si>
  <si>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</si>
  <si>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</si>
  <si>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</si>
  <si>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</si>
  <si>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</si>
  <si>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</si>
  <si>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</si>
  <si>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</si>
  <si>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</si>
  <si>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</si>
  <si>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</si>
  <si>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</si>
  <si>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</si>
  <si>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</si>
  <si>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</si>
  <si>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</si>
  <si>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</si>
  <si>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</si>
  <si>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</si>
  <si>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</si>
  <si>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</si>
  <si>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</si>
  <si>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</si>
  <si>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</si>
  <si>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</si>
  <si>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</si>
  <si>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</si>
  <si>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</si>
  <si>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</si>
  <si>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</si>
  <si>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</si>
  <si>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</si>
  <si>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</si>
  <si>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</si>
  <si>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</si>
  <si>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</si>
  <si>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</si>
  <si>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</si>
  <si>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</si>
  <si>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</si>
  <si>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</si>
  <si>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</si>
  <si>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</si>
  <si>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</si>
  <si>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</si>
  <si>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</si>
  <si>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</si>
  <si>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</si>
  <si>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</si>
  <si>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</si>
  <si>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</si>
  <si>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</si>
  <si>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</si>
  <si>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</si>
  <si>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</si>
  <si>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</si>
  <si>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</si>
  <si>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</si>
  <si>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</si>
  <si>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</si>
  <si>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</si>
  <si>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</si>
  <si>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</si>
  <si>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</si>
  <si>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</si>
  <si>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</si>
  <si>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</si>
  <si>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</si>
  <si>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</si>
  <si>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</si>
  <si>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</si>
  <si>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</si>
  <si>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</si>
  <si>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</si>
  <si>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</si>
  <si>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</si>
  <si>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</si>
  <si>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</si>
  <si>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</si>
  <si>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</si>
  <si>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</si>
  <si>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</si>
  <si>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</si>
  <si>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</si>
  <si>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</si>
  <si>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</si>
  <si>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</si>
  <si>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</si>
  <si>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</si>
  <si>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</si>
  <si>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</si>
  <si>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</si>
  <si>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</si>
  <si>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</si>
  <si>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</si>
  <si>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</si>
  <si>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</si>
  <si>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</si>
  <si>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</si>
  <si>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</si>
  <si>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</si>
  <si>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</si>
  <si>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</si>
  <si>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</si>
  <si>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</si>
  <si>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</si>
  <si>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</si>
  <si>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</si>
  <si>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</si>
  <si>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</si>
  <si>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</si>
  <si>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</si>
  <si>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</si>
  <si>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</si>
  <si>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</si>
  <si>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</si>
  <si>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</si>
  <si>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</si>
  <si>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</si>
  <si>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</si>
  <si>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</si>
  <si>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</si>
  <si>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</si>
  <si>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</si>
  <si>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</si>
  <si>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</si>
  <si>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</si>
  <si>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</si>
  <si>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</si>
  <si>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</si>
  <si>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</si>
  <si>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</si>
  <si>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</si>
  <si>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</si>
  <si>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</si>
  <si>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</si>
  <si>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</si>
  <si>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</si>
  <si>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</si>
  <si>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</si>
  <si>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</si>
  <si>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</si>
  <si>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</si>
  <si>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</si>
  <si>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</si>
  <si>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</si>
  <si>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</si>
  <si>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</si>
  <si>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</si>
  <si>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</si>
  <si>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</si>
  <si>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</si>
  <si>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</si>
  <si>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</si>
  <si>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</si>
  <si>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</si>
  <si>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</si>
  <si>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</si>
  <si>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</si>
  <si>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</si>
  <si>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</si>
  <si>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</si>
  <si>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</si>
  <si>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</si>
  <si>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</si>
  <si>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</si>
  <si>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</si>
  <si>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</si>
  <si>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</si>
  <si>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</si>
  <si>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</si>
  <si>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</si>
  <si>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</si>
  <si>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</si>
  <si>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</si>
  <si>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</si>
  <si>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</si>
  <si>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</si>
  <si>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</si>
  <si>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</si>
  <si>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</si>
  <si>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</si>
  <si>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</si>
  <si>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</si>
  <si>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</si>
  <si>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</si>
  <si>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</si>
  <si>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</si>
  <si>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</si>
  <si>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</si>
  <si>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</si>
  <si>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</si>
  <si>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</si>
  <si>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</si>
  <si>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</si>
  <si>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</si>
  <si>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</si>
  <si>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</si>
  <si>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</si>
  <si>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</si>
  <si>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</si>
  <si>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</si>
  <si>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</si>
  <si>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</si>
  <si>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</si>
  <si>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</si>
  <si>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</si>
  <si>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</si>
  <si>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</si>
  <si>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</si>
  <si>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</si>
  <si>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</si>
  <si>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</si>
  <si>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</si>
  <si>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</si>
  <si>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</si>
  <si>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</si>
  <si>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</si>
  <si>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</si>
  <si>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</si>
  <si>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</si>
  <si>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</si>
  <si>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</si>
  <si>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</si>
  <si>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</si>
  <si>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</si>
  <si>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</si>
  <si>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</si>
  <si>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</si>
  <si>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</si>
  <si>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</si>
  <si>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</si>
  <si>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</si>
  <si>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</si>
  <si>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</si>
  <si>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</si>
  <si>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</si>
  <si>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</si>
  <si>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</si>
  <si>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</si>
  <si>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</si>
  <si>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</si>
  <si>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</si>
  <si>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</si>
  <si>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</si>
  <si>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</si>
  <si>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</si>
  <si>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</si>
  <si>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</si>
  <si>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</si>
  <si>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</si>
  <si>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</si>
  <si>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</si>
  <si>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</si>
  <si>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</si>
  <si>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</si>
  <si>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</si>
  <si>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</si>
  <si>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</si>
  <si>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</si>
  <si>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</si>
  <si>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</si>
  <si>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</si>
  <si>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</si>
  <si>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</si>
  <si>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</si>
  <si>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</si>
  <si>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</si>
  <si>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</si>
  <si>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</si>
  <si>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</si>
  <si>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</si>
  <si>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</si>
  <si>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</si>
  <si>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</si>
  <si>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</si>
  <si>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</si>
  <si>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</si>
  <si>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</si>
  <si>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</si>
  <si>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</si>
  <si>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</si>
  <si>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</si>
  <si>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</si>
  <si>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</si>
  <si>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</si>
  <si>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</si>
  <si>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</si>
  <si>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</si>
  <si>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</si>
  <si>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</si>
  <si>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</si>
  <si>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</si>
  <si>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</si>
  <si>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</si>
  <si>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</si>
  <si>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</si>
  <si>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</si>
  <si>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</si>
  <si>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</si>
  <si>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</si>
  <si>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</si>
  <si>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</si>
  <si>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</si>
  <si>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</si>
  <si>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</si>
  <si>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</si>
  <si>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</si>
  <si>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</si>
  <si>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</si>
  <si>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</si>
  <si>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</si>
  <si>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</si>
  <si>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</si>
  <si>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</si>
  <si>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</si>
  <si>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</si>
  <si>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</si>
  <si>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</si>
  <si>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</si>
  <si>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</si>
  <si>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</si>
  <si>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</si>
  <si>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</si>
  <si>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</si>
  <si>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</si>
  <si>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</si>
  <si>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</si>
  <si>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</si>
  <si>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</si>
  <si>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</si>
  <si>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</si>
  <si>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</si>
  <si>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</si>
  <si>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</si>
  <si>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</si>
  <si>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</si>
  <si>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</si>
  <si>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</si>
  <si>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</si>
  <si>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</si>
  <si>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</si>
  <si>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</si>
  <si>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</si>
  <si>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</si>
  <si>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</si>
  <si>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</si>
  <si>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</si>
  <si>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</si>
  <si>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</si>
  <si>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</si>
  <si>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</si>
  <si>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</si>
  <si>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</si>
  <si>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</si>
  <si>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</si>
  <si>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</si>
  <si>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</si>
  <si>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</si>
  <si>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</si>
  <si>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</si>
  <si>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</si>
  <si>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</si>
  <si>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</si>
  <si>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</si>
  <si>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</si>
  <si>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</si>
  <si>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</si>
  <si>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</si>
  <si>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</si>
  <si>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</si>
  <si>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</si>
  <si>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</si>
  <si>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</si>
  <si>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</si>
  <si>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</si>
  <si>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</si>
  <si>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</si>
  <si>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</si>
  <si>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</si>
  <si>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</si>
  <si>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</si>
  <si>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</si>
  <si>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</si>
  <si>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</si>
  <si>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</si>
  <si>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</si>
  <si>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</si>
  <si>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</si>
  <si>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</si>
  <si>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</si>
  <si>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</si>
  <si>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</si>
  <si>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</si>
  <si>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</si>
  <si>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</si>
  <si>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</si>
  <si>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</si>
  <si>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</si>
  <si>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</si>
  <si>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</si>
  <si>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</si>
  <si>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</si>
  <si>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</si>
  <si>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</si>
  <si>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</si>
  <si>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</si>
  <si>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</si>
  <si>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</si>
  <si>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</si>
  <si>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</si>
  <si>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</si>
  <si>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</si>
  <si>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</si>
  <si>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</si>
  <si>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</si>
  <si>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</si>
  <si>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</si>
  <si>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</si>
  <si>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</si>
  <si>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</si>
  <si>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</si>
  <si>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</si>
  <si>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</si>
  <si>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</si>
  <si>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</si>
  <si>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</si>
  <si>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</si>
  <si>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</si>
  <si>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</si>
  <si>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</si>
  <si>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</si>
  <si>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</si>
  <si>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</si>
  <si>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</si>
  <si>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</si>
  <si>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</si>
  <si>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</si>
  <si>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</si>
  <si>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</si>
  <si>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</si>
  <si>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</si>
  <si>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</si>
  <si>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</si>
  <si>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</si>
  <si>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</si>
  <si>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</si>
  <si>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</si>
  <si>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</si>
  <si>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</si>
  <si>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</si>
  <si>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</si>
  <si>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</si>
  <si>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</si>
  <si>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</si>
  <si>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</si>
  <si>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</si>
  <si>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</si>
  <si>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</si>
  <si>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</si>
  <si>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</si>
  <si>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</si>
  <si>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</si>
  <si>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</si>
  <si>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</si>
  <si>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</si>
  <si>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</si>
  <si>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</si>
  <si>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</si>
  <si>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</si>
  <si>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</si>
  <si>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</si>
  <si>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</si>
  <si>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</si>
  <si>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</si>
  <si>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</si>
  <si>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</si>
  <si>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</si>
  <si>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</si>
  <si>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</si>
  <si>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</si>
  <si>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</si>
  <si>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</si>
  <si>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</si>
  <si>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</si>
  <si>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</si>
  <si>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</si>
  <si>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</si>
  <si>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</si>
  <si>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</si>
  <si>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</si>
  <si>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</si>
  <si>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</si>
  <si>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</si>
  <si>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</si>
  <si>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</si>
  <si>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</si>
  <si>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</si>
  <si>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</si>
  <si>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</si>
  <si>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</si>
  <si>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</si>
  <si>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</si>
  <si>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</si>
  <si>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</si>
  <si>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</si>
  <si>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</si>
  <si>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</si>
  <si>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</si>
  <si>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</si>
  <si>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</si>
  <si>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</si>
  <si>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</si>
  <si>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</si>
  <si>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</si>
  <si>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</si>
  <si>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</si>
  <si>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</si>
  <si>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</si>
  <si>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</si>
  <si>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</si>
  <si>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</si>
  <si>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</si>
  <si>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</si>
  <si>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</si>
  <si>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</si>
  <si>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</si>
  <si>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</si>
  <si>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</si>
  <si>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</si>
  <si>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</si>
  <si>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</si>
  <si>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</si>
  <si>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</si>
  <si>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</si>
  <si>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</si>
  <si>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</si>
  <si>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</si>
  <si>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</si>
  <si>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</si>
  <si>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</si>
  <si>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</si>
  <si>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</si>
  <si>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</si>
  <si>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</si>
  <si>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</si>
  <si>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</si>
  <si>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</si>
  <si>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</si>
  <si>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</si>
  <si>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</si>
  <si>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</si>
  <si>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</si>
  <si>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</si>
  <si>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</si>
  <si>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</si>
  <si>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</si>
  <si>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</si>
  <si>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</si>
  <si>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</si>
  <si>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</si>
  <si>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</si>
  <si>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</si>
  <si>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</si>
  <si>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</si>
  <si>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</si>
  <si>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</si>
  <si>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</si>
  <si>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</si>
  <si>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</si>
  <si>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</si>
  <si>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</si>
  <si>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</si>
  <si>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</si>
  <si>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</si>
  <si>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</si>
  <si>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</si>
  <si>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</si>
  <si>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</si>
  <si>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</si>
  <si>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</si>
  <si>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</si>
  <si>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</si>
  <si>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</si>
  <si>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</si>
  <si>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</si>
  <si>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</si>
  <si>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</si>
  <si>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</si>
  <si>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</si>
  <si>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</si>
  <si>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</si>
  <si>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</si>
  <si>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</si>
  <si>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</si>
  <si>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</si>
  <si>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</si>
  <si>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</si>
  <si>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</si>
  <si>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</si>
  <si>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</si>
  <si>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</si>
  <si>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</si>
  <si>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</si>
  <si>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</si>
  <si>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</si>
  <si>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</si>
  <si>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</si>
  <si>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</si>
  <si>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</si>
  <si>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</si>
  <si>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</si>
  <si>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</si>
  <si>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</si>
  <si>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</si>
  <si>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</si>
  <si>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</si>
  <si>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</si>
  <si>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</si>
  <si>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</si>
  <si>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</si>
  <si>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</si>
  <si>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</si>
  <si>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</si>
  <si>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</si>
  <si>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</si>
  <si>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</si>
  <si>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</si>
  <si>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</si>
  <si>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</si>
  <si>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</si>
  <si>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</si>
  <si>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</si>
  <si>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</si>
  <si>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</si>
  <si>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</si>
  <si>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</si>
  <si>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</si>
  <si>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</si>
  <si>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</si>
  <si>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</si>
  <si>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</si>
  <si>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</si>
  <si>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</si>
  <si>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</si>
  <si>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</si>
  <si>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</si>
  <si>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</si>
  <si>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</si>
  <si>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</si>
  <si>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</si>
  <si>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</si>
  <si>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</si>
  <si>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</si>
  <si>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</si>
  <si>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</si>
  <si>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</si>
  <si>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</si>
  <si>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</si>
  <si>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</si>
  <si>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</si>
  <si>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</si>
  <si>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</si>
  <si>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</si>
  <si>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</si>
  <si>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</si>
  <si>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</si>
  <si>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</si>
  <si>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</si>
  <si>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</si>
  <si>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</si>
  <si>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</si>
  <si>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</si>
  <si>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</si>
  <si>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</si>
  <si>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</si>
  <si>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</si>
  <si>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</si>
  <si>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</si>
  <si>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</si>
  <si>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</si>
  <si>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</si>
  <si>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</si>
  <si>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</si>
  <si>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</si>
  <si>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</si>
  <si>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</si>
  <si>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</si>
  <si>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</si>
  <si>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</si>
  <si>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</si>
  <si>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</si>
  <si>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</si>
  <si>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</si>
  <si>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</si>
  <si>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</si>
  <si>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</si>
  <si>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</si>
  <si>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</si>
  <si>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</si>
  <si>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</si>
  <si>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</si>
  <si>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</si>
  <si>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</si>
  <si>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</si>
  <si>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</si>
  <si>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</si>
  <si>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</si>
  <si>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</si>
  <si>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</si>
  <si>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</si>
  <si>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</si>
  <si>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</si>
  <si>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</si>
  <si>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</si>
  <si>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</si>
  <si>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</si>
  <si>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</si>
  <si>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</si>
  <si>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</si>
  <si>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</si>
  <si>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</si>
  <si>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</si>
  <si>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</si>
  <si>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</si>
  <si>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</si>
  <si>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</si>
  <si>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</si>
  <si>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</si>
  <si>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</si>
  <si>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</si>
  <si>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</si>
  <si>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</si>
  <si>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</si>
  <si>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</si>
  <si>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</si>
  <si>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</si>
  <si>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</si>
  <si>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</si>
  <si>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</si>
  <si>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</si>
  <si>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</si>
  <si>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</si>
  <si>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</si>
  <si>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</si>
  <si>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</si>
  <si>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</si>
  <si>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</si>
  <si>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</si>
  <si>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</si>
  <si>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</si>
  <si>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</si>
  <si>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</si>
  <si>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</si>
  <si>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</si>
  <si>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</si>
  <si>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</si>
  <si>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</si>
  <si>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</si>
  <si>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</si>
  <si>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</si>
  <si>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</si>
  <si>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</si>
  <si>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</si>
  <si>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</si>
  <si>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</si>
  <si>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</si>
  <si>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</si>
  <si>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</si>
  <si>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</si>
  <si>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</si>
  <si>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</si>
  <si>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</si>
  <si>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</si>
  <si>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</si>
  <si>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</si>
  <si>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</si>
  <si>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</si>
  <si>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</si>
  <si>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</si>
  <si>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</si>
  <si>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</si>
  <si>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</si>
  <si>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</si>
  <si>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</si>
  <si>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</si>
  <si>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</si>
  <si>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</si>
  <si>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</si>
  <si>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</si>
  <si>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</si>
  <si>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</si>
  <si>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</si>
  <si>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</si>
  <si>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</si>
  <si>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</si>
  <si>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</si>
  <si>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</si>
  <si>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</si>
  <si>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</si>
  <si>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</si>
  <si>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</si>
  <si>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</si>
  <si>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</si>
  <si>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</si>
  <si>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</si>
  <si>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</si>
  <si>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</si>
  <si>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</si>
  <si>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</si>
  <si>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</si>
  <si>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</si>
  <si>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</si>
  <si>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</si>
  <si>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</si>
  <si>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</si>
  <si>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</si>
  <si>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</si>
  <si>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</si>
  <si>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</si>
  <si>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</si>
  <si>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</si>
  <si>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</si>
  <si>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</si>
  <si>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</si>
  <si>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</si>
  <si>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</si>
  <si>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</si>
  <si>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</si>
  <si>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</si>
  <si>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</si>
  <si>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</si>
  <si>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</si>
  <si>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</si>
  <si>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</si>
  <si>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</si>
  <si>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</si>
  <si>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</si>
  <si>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</si>
  <si>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</si>
  <si>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</si>
  <si>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</si>
  <si>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</si>
  <si>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</si>
  <si>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</si>
  <si>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</si>
  <si>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</si>
  <si>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</si>
  <si>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</si>
  <si>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</si>
  <si>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</si>
  <si>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</si>
  <si>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</si>
  <si>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</si>
  <si>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</si>
  <si>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</si>
  <si>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</si>
  <si>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</si>
  <si>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</si>
  <si>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</si>
  <si>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</si>
  <si>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</si>
  <si>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</si>
  <si>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</si>
  <si>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</si>
  <si>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</si>
  <si>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</si>
  <si>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</si>
  <si>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</si>
  <si>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</si>
  <si>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</si>
  <si>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</si>
  <si>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</si>
  <si>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</si>
  <si>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</si>
  <si>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</si>
  <si>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</si>
  <si>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</si>
  <si>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</si>
  <si>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</si>
  <si>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</si>
  <si>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</si>
  <si>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</si>
  <si>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</si>
  <si>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</si>
  <si>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</si>
  <si>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</si>
  <si>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</si>
  <si>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</si>
  <si>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</si>
  <si>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</si>
  <si>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</si>
  <si>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</si>
  <si>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</si>
  <si>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</si>
  <si>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</si>
  <si>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</si>
  <si>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</si>
  <si>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</si>
  <si>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</si>
  <si>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</si>
  <si>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</si>
  <si>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</si>
  <si>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</si>
  <si>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</si>
  <si>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</si>
  <si>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</si>
  <si>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</si>
  <si>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</si>
  <si>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</si>
  <si>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</si>
  <si>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</si>
  <si>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</si>
  <si>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</si>
  <si>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</si>
  <si>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</si>
  <si>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</si>
  <si>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</si>
  <si>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</si>
  <si>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</si>
  <si>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</si>
  <si>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</si>
  <si>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</si>
  <si>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</si>
  <si>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</si>
  <si>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</si>
  <si>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</si>
  <si>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</si>
  <si>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</si>
  <si>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</si>
  <si>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</si>
  <si>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</si>
  <si>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</si>
  <si>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</si>
  <si>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</si>
  <si>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</si>
  <si>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</si>
  <si>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</si>
  <si>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</si>
  <si>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</si>
  <si>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</si>
  <si>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</si>
  <si>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</si>
  <si>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</si>
  <si>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</si>
  <si>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</si>
  <si>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</si>
  <si>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</si>
  <si>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</si>
  <si>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</si>
  <si>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</si>
  <si>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</si>
  <si>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</si>
  <si>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</si>
  <si>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</si>
  <si>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</si>
  <si>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</si>
  <si>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</si>
  <si>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</si>
  <si>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</si>
  <si>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</si>
  <si>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</si>
  <si>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</si>
  <si>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</si>
  <si>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</si>
  <si>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</si>
  <si>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</si>
  <si>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</si>
  <si>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</si>
  <si>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</si>
  <si>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</si>
  <si>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</si>
  <si>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</si>
  <si>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</si>
  <si>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</si>
  <si>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</si>
  <si>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</si>
  <si>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</si>
  <si>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</si>
  <si>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</si>
  <si>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</si>
  <si>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</si>
  <si>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</si>
  <si>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</si>
  <si>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</si>
  <si>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</si>
  <si>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</si>
  <si>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</si>
  <si>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</si>
  <si>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</si>
  <si>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</si>
  <si>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</si>
  <si>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</si>
  <si>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</si>
  <si>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</si>
  <si>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</si>
  <si>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</si>
  <si>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</si>
  <si>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</si>
  <si>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</si>
  <si>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</si>
  <si>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</si>
  <si>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</si>
  <si>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</si>
  <si>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</si>
  <si>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</si>
  <si>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</si>
  <si>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</si>
  <si>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</si>
  <si>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</si>
  <si>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</si>
  <si>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</si>
  <si>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</si>
  <si>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</si>
  <si>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</si>
  <si>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</si>
  <si>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</si>
  <si>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</si>
  <si>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</si>
  <si>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</si>
  <si>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</si>
  <si>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</si>
  <si>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</si>
  <si>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</si>
  <si>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</si>
  <si>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</si>
  <si>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</si>
  <si>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</si>
  <si>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</si>
  <si>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</si>
  <si>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</si>
  <si>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</si>
  <si>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</si>
  <si>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</si>
  <si>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</si>
  <si>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</si>
  <si>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</si>
  <si>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</si>
  <si>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</si>
  <si>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</si>
  <si>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</si>
  <si>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</si>
  <si>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</si>
  <si>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</si>
  <si>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</si>
  <si>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</si>
  <si>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</si>
  <si>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</si>
  <si>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</si>
  <si>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</si>
  <si>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</si>
  <si>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</si>
  <si>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</si>
  <si>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</si>
  <si>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</si>
  <si>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</si>
  <si>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</si>
  <si>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</si>
  <si>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</si>
  <si>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</si>
  <si>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</si>
  <si>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</si>
  <si>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</si>
  <si>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</si>
  <si>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</si>
  <si>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</si>
  <si>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</si>
  <si>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</si>
  <si>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</si>
  <si>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</si>
  <si>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</si>
  <si>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</si>
  <si>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</si>
  <si>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</si>
  <si>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</si>
  <si>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</si>
  <si>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</si>
  <si>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</si>
  <si>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</si>
  <si>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</si>
  <si>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</si>
  <si>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</si>
  <si>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</si>
  <si>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</si>
  <si>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</si>
  <si>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</si>
  <si>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</si>
  <si>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</si>
  <si>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</si>
  <si>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</si>
  <si>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</si>
  <si>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</si>
  <si>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</si>
  <si>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</si>
  <si>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</si>
  <si>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</si>
  <si>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</si>
  <si>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</si>
  <si>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</si>
  <si>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</si>
  <si>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</si>
  <si>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</si>
  <si>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</si>
  <si>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</si>
  <si>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</si>
  <si>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</si>
  <si>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</si>
  <si>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</si>
  <si>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</si>
  <si>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</si>
  <si>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</si>
  <si>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</si>
  <si>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</si>
  <si>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</si>
  <si>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</si>
  <si>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</si>
  <si>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</si>
  <si>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</si>
  <si>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</si>
  <si>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</si>
  <si>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</si>
  <si>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</si>
  <si>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</si>
  <si>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</si>
  <si>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</si>
  <si>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</si>
  <si>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</si>
  <si>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</si>
  <si>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</si>
  <si>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</si>
  <si>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</si>
  <si>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</si>
  <si>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</si>
  <si>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</si>
  <si>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</si>
  <si>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</si>
  <si>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</si>
  <si>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</si>
  <si>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</si>
  <si>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</si>
  <si>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</si>
  <si>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</si>
  <si>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</si>
  <si>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</si>
  <si>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</si>
  <si>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</si>
  <si>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</si>
  <si>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</si>
  <si>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</si>
  <si>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</si>
  <si>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</si>
  <si>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</si>
  <si>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</si>
  <si>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</si>
  <si>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</si>
  <si>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</si>
  <si>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</si>
  <si>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</si>
  <si>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</si>
  <si>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</si>
  <si>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</si>
  <si>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</si>
  <si>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</si>
  <si>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</si>
  <si>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</si>
  <si>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</si>
  <si>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</si>
  <si>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</si>
  <si>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</si>
  <si>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</si>
  <si>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</si>
  <si>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</si>
  <si>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</si>
  <si>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</si>
  <si>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</si>
  <si>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</si>
  <si>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</si>
  <si>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</si>
  <si>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</si>
  <si>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</si>
  <si>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</si>
  <si>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</si>
  <si>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</si>
  <si>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</si>
  <si>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</si>
  <si>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</si>
  <si>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</si>
  <si>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</si>
  <si>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</si>
  <si>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</si>
  <si>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</si>
  <si>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</si>
  <si>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</si>
  <si>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</si>
  <si>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</si>
  <si>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</si>
  <si>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</si>
  <si>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</si>
  <si>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</si>
  <si>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</si>
  <si>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</si>
  <si>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</si>
  <si>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</si>
  <si>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</si>
  <si>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</si>
  <si>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</si>
  <si>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</si>
  <si>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</si>
  <si>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</si>
  <si>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</si>
  <si>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</si>
  <si>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</si>
  <si>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</si>
  <si>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</si>
  <si>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</si>
  <si>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</si>
  <si>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</si>
  <si>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</si>
  <si>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</si>
  <si>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</si>
  <si>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</si>
  <si>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</si>
  <si>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</si>
  <si>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</si>
  <si>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</si>
  <si>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</si>
  <si>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</si>
  <si>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</si>
  <si>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</si>
  <si>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</si>
  <si>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</si>
  <si>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</si>
  <si>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</si>
  <si>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</si>
  <si>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</si>
  <si>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</si>
  <si>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</si>
  <si>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</si>
  <si>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</si>
  <si>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</si>
  <si>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</si>
  <si>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</si>
  <si>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</si>
  <si>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</si>
  <si>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</si>
  <si>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</si>
  <si>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</si>
  <si>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</si>
  <si>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</si>
  <si>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</si>
  <si>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</si>
  <si>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</si>
  <si>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</si>
  <si>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</si>
  <si>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</si>
  <si>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</si>
  <si>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</si>
  <si>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</si>
  <si>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</si>
  <si>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</si>
  <si>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</si>
  <si>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</si>
  <si>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</si>
  <si>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</si>
  <si>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</si>
  <si>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</si>
  <si>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</si>
  <si>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</si>
  <si>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</si>
  <si>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</si>
  <si>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</si>
  <si>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</si>
  <si>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</si>
  <si>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</si>
  <si>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</si>
  <si>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</si>
  <si>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</si>
  <si>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</si>
  <si>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</si>
  <si>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</si>
  <si>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</si>
  <si>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</si>
  <si>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</si>
  <si>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</si>
  <si>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</si>
  <si>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</si>
  <si>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</si>
  <si>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</si>
  <si>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</si>
  <si>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</si>
  <si>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</si>
  <si>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</si>
  <si>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</si>
  <si>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</si>
  <si>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</si>
  <si>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</si>
  <si>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</si>
  <si>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</si>
  <si>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</si>
  <si>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</si>
  <si>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</si>
  <si>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</si>
  <si>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</si>
  <si>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</si>
  <si>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</si>
  <si>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</si>
  <si>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</si>
  <si>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</si>
  <si>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</si>
  <si>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</si>
  <si>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</si>
  <si>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</si>
  <si>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</si>
  <si>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</si>
  <si>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</si>
  <si>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</si>
  <si>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</si>
  <si>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</si>
  <si>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</si>
  <si>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</si>
  <si>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</si>
  <si>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</si>
  <si>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</si>
  <si>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</si>
  <si>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</si>
  <si>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</si>
  <si>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</si>
  <si>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</si>
  <si>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</si>
  <si>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</si>
  <si>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</si>
  <si>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</si>
  <si>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</si>
  <si>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</si>
  <si>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</si>
  <si>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</si>
  <si>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</si>
  <si>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</si>
  <si>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</si>
  <si>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</si>
  <si>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</si>
  <si>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</si>
  <si>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</si>
  <si>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</si>
  <si>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</si>
  <si>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</si>
  <si>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</si>
  <si>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</si>
  <si>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</si>
  <si>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</si>
  <si>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</si>
  <si>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</si>
  <si>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</si>
  <si>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</si>
  <si>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</si>
  <si>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</si>
  <si>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</si>
  <si>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</si>
  <si>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</si>
  <si>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</si>
  <si>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</si>
  <si>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</si>
  <si>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</si>
  <si>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</si>
  <si>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</si>
  <si>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</si>
  <si>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</si>
  <si>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</si>
  <si>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</si>
  <si>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</si>
  <si>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</si>
  <si>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</si>
  <si>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</si>
  <si>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</si>
  <si>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</si>
  <si>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</si>
  <si>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</si>
  <si>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</si>
  <si>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</si>
  <si>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</si>
  <si>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</si>
  <si>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</si>
  <si>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</si>
  <si>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</si>
  <si>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</si>
  <si>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</si>
  <si>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</si>
  <si>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</si>
  <si>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</si>
  <si>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</si>
  <si>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</si>
  <si>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</si>
  <si>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</si>
  <si>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</si>
  <si>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</si>
  <si>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</si>
  <si>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</si>
  <si>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</si>
  <si>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</si>
  <si>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</si>
  <si>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</si>
  <si>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</si>
  <si>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</si>
  <si>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</si>
  <si>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</si>
  <si>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</si>
  <si>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</si>
  <si>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</si>
  <si>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</si>
  <si>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</si>
  <si>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</si>
  <si>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</si>
  <si>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</si>
  <si>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</si>
  <si>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</si>
  <si>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</si>
  <si>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</si>
  <si>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</si>
  <si>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</si>
  <si>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</si>
  <si>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</si>
  <si>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</si>
  <si>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</si>
  <si>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</si>
  <si>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</si>
  <si>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</si>
  <si>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</si>
  <si>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</si>
  <si>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</si>
  <si>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</si>
  <si>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</si>
  <si>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</si>
  <si>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</si>
  <si>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</si>
  <si>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</si>
  <si>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</si>
  <si>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</si>
  <si>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</si>
  <si>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</si>
  <si>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</si>
  <si>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</si>
  <si>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</si>
  <si>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</si>
  <si>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</si>
  <si>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</si>
  <si>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</si>
  <si>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</si>
  <si>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</si>
  <si>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</si>
  <si>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</si>
  <si>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</si>
  <si>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</si>
  <si>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</si>
  <si>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</si>
  <si>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</si>
  <si>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</si>
  <si>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</si>
  <si>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</si>
  <si>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</si>
  <si>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</si>
  <si>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</si>
  <si>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</si>
  <si>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</si>
  <si>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</si>
  <si>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</si>
  <si>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</si>
  <si>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</si>
  <si>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</si>
  <si>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</si>
  <si>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</si>
  <si>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</si>
  <si>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</si>
  <si>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</si>
  <si>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</si>
  <si>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</si>
  <si>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</si>
  <si>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</si>
  <si>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</si>
  <si>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</si>
  <si>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</si>
  <si>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</si>
  <si>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</si>
  <si>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</si>
  <si>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</si>
  <si>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</si>
  <si>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</si>
  <si>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</si>
  <si>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</si>
  <si>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</si>
  <si>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</si>
  <si>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</si>
  <si>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</si>
  <si>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</si>
  <si>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</si>
  <si>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</si>
  <si>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</si>
  <si>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</si>
  <si>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</si>
  <si>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</si>
  <si>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</si>
  <si>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</si>
  <si>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</si>
  <si>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</si>
  <si>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</si>
  <si>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</si>
  <si>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</si>
  <si>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</si>
  <si>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</si>
  <si>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</si>
  <si>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</si>
  <si>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</si>
  <si>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</si>
  <si>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</si>
  <si>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</si>
  <si>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</si>
  <si>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</si>
  <si>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</si>
  <si>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</si>
  <si>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</si>
  <si>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</si>
  <si>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</si>
  <si>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</si>
  <si>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</si>
  <si>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</si>
  <si>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</si>
  <si>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</si>
  <si>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</si>
  <si>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</si>
  <si>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</si>
  <si>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</si>
  <si>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</si>
  <si>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</si>
  <si>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</si>
  <si>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</si>
  <si>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</si>
  <si>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</si>
  <si>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</si>
  <si>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</si>
  <si>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</si>
  <si>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</si>
  <si>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</si>
  <si>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</si>
  <si>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</si>
  <si>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</si>
  <si>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</si>
  <si>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</si>
  <si>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</si>
  <si>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</si>
  <si>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</si>
  <si>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</si>
  <si>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</si>
  <si>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</si>
  <si>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</si>
  <si>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</si>
  <si>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</si>
  <si>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</si>
  <si>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</si>
  <si>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</si>
  <si>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</si>
  <si>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</si>
  <si>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</si>
  <si>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</si>
  <si>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</si>
  <si>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</si>
  <si>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</si>
  <si>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</si>
  <si>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</si>
  <si>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</si>
  <si>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</si>
  <si>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</si>
  <si>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</si>
  <si>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</si>
  <si>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</si>
  <si>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</si>
  <si>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</si>
  <si>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</si>
  <si>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</si>
  <si>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</si>
  <si>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</si>
  <si>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</si>
  <si>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</si>
  <si>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</si>
  <si>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</si>
  <si>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</si>
  <si>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</si>
  <si>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</si>
  <si>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</si>
  <si>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</si>
  <si>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</si>
  <si>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</si>
  <si>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</si>
  <si>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</si>
  <si>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</si>
  <si>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</si>
  <si>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</si>
  <si>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</si>
  <si>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</si>
  <si>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</si>
  <si>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</si>
  <si>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</si>
  <si>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</si>
  <si>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</si>
  <si>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</si>
  <si>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</si>
  <si>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</si>
  <si>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</si>
  <si>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</si>
  <si>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</si>
  <si>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</si>
  <si>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</si>
  <si>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</si>
  <si>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</si>
  <si>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</si>
  <si>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</si>
  <si>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</si>
  <si>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</si>
  <si>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</si>
  <si>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</si>
  <si>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</si>
  <si>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</si>
  <si>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</si>
  <si>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</si>
  <si>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</si>
  <si>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</si>
  <si>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</si>
  <si>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</si>
  <si>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</si>
  <si>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</si>
  <si>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</si>
  <si>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</si>
  <si>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</si>
  <si>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</si>
  <si>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</si>
  <si>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</si>
  <si>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</si>
  <si>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</si>
  <si>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</si>
  <si>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</si>
  <si>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</si>
  <si>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</si>
  <si>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</si>
  <si>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</si>
  <si>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</si>
  <si>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</si>
  <si>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</si>
  <si>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</si>
  <si>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</si>
  <si>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</si>
  <si>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</si>
  <si>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</si>
  <si>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</si>
  <si>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</si>
  <si>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</si>
  <si>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</si>
  <si>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</si>
  <si>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</si>
  <si>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</si>
  <si>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</si>
  <si>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</si>
  <si>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</si>
  <si>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</si>
  <si>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</si>
  <si>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</si>
  <si>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</si>
  <si>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</si>
  <si>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</si>
  <si>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</si>
  <si>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</si>
  <si>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</si>
  <si>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</si>
  <si>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</si>
  <si>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</si>
  <si>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</si>
  <si>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</si>
  <si>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</si>
  <si>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</si>
  <si>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</si>
  <si>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</si>
  <si>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</si>
  <si>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</si>
  <si>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</si>
  <si>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</si>
  <si>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</si>
  <si>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</si>
  <si>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</si>
  <si>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</si>
  <si>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</si>
  <si>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</si>
  <si>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</si>
  <si>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</si>
  <si>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</si>
  <si>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</si>
  <si>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</si>
  <si>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</si>
  <si>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</si>
  <si>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</si>
  <si>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</si>
  <si>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</si>
  <si>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</si>
  <si>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</si>
  <si>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</si>
  <si>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</si>
  <si>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</si>
  <si>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</si>
  <si>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</si>
  <si>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</si>
  <si>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</si>
  <si>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</si>
  <si>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</si>
  <si>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</si>
  <si>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</si>
  <si>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</si>
  <si>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</si>
  <si>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</si>
  <si>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</si>
  <si>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</si>
  <si>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</si>
  <si>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</si>
  <si>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</si>
  <si>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</si>
  <si>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</si>
  <si>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</si>
  <si>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</si>
  <si>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</si>
  <si>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</si>
  <si>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</si>
  <si>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</si>
  <si>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</si>
  <si>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</si>
  <si>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</si>
  <si>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</si>
  <si>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</si>
  <si>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</si>
  <si>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</si>
  <si>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</si>
  <si>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</si>
  <si>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</si>
  <si>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</si>
  <si>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</si>
  <si>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</si>
  <si>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</si>
  <si>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</si>
  <si>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</si>
  <si>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</si>
  <si>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</si>
  <si>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</si>
  <si>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</si>
  <si>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</si>
  <si>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</si>
  <si>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</si>
  <si>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</si>
  <si>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</si>
  <si>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</si>
  <si>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</si>
  <si>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</si>
  <si>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</si>
  <si>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</si>
  <si>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</si>
  <si>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</si>
  <si>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</si>
  <si>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</si>
  <si>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</si>
  <si>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</si>
  <si>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</si>
  <si>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</si>
  <si>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</si>
  <si>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</si>
  <si>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</si>
  <si>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</si>
  <si>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</si>
  <si>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</si>
  <si>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</si>
  <si>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</si>
  <si>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</si>
  <si>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</si>
  <si>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</si>
  <si>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</si>
  <si>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</si>
  <si>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</si>
  <si>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</si>
  <si>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</si>
  <si>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</si>
  <si>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</si>
  <si>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</si>
  <si>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</si>
  <si>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</si>
  <si>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</si>
  <si>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</si>
  <si>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</si>
  <si>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</si>
  <si>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</si>
  <si>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</si>
  <si>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</si>
  <si>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</si>
  <si>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</si>
  <si>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</si>
  <si>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</si>
  <si>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</si>
  <si>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</si>
  <si>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</si>
  <si>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</si>
  <si>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</si>
  <si>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</si>
  <si>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</si>
  <si>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</si>
  <si>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</si>
  <si>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</si>
  <si>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</si>
  <si>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</si>
  <si>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</si>
  <si>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</si>
  <si>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</si>
  <si>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</si>
  <si>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</si>
  <si>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</si>
  <si>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</si>
  <si>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</si>
  <si>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</si>
  <si>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</si>
  <si>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</si>
  <si>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</si>
  <si>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</si>
  <si>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</si>
  <si>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</si>
  <si>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</si>
  <si>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</si>
  <si>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</si>
  <si>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</si>
  <si>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</si>
  <si>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</si>
  <si>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</si>
  <si>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</si>
  <si>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</si>
  <si>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</si>
  <si>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</si>
  <si>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</si>
  <si>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</si>
  <si>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</si>
  <si>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</si>
  <si>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</si>
  <si>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</si>
  <si>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</si>
  <si>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</si>
  <si>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</si>
  <si>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</si>
  <si>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</si>
  <si>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</si>
  <si>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</si>
  <si>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</si>
  <si>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</si>
  <si>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</si>
  <si>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</si>
  <si>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</si>
  <si>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</si>
  <si>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</si>
  <si>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</si>
  <si>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</si>
  <si>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</si>
  <si>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</si>
  <si>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</si>
  <si>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</si>
  <si>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</si>
  <si>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</si>
  <si>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</si>
  <si>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</si>
  <si>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</si>
  <si>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</si>
  <si>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</si>
  <si>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</si>
  <si>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</si>
  <si>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</si>
  <si>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</si>
  <si>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</si>
  <si>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</si>
  <si>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</si>
  <si>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</si>
  <si>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</si>
  <si>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</si>
  <si>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</si>
  <si>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</si>
  <si>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</si>
  <si>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</si>
  <si>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</si>
  <si>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</si>
  <si>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</si>
  <si>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</si>
  <si>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</si>
  <si>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</si>
  <si>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</si>
  <si>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</si>
  <si>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</si>
  <si>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</si>
  <si>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</si>
  <si>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</si>
  <si>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</si>
  <si>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</si>
  <si>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</si>
  <si>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</si>
  <si>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</si>
  <si>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</si>
  <si>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</si>
  <si>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</si>
  <si>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</si>
  <si>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</si>
  <si>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</si>
  <si>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</si>
  <si>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</si>
  <si>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</si>
  <si>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</si>
  <si>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</si>
  <si>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</si>
  <si>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</si>
  <si>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</si>
  <si>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</si>
  <si>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</si>
  <si>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</si>
  <si>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</si>
  <si>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</si>
  <si>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</si>
  <si>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</si>
  <si>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</si>
  <si>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</si>
  <si>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</si>
  <si>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</si>
  <si>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</si>
  <si>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</si>
  <si>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</si>
  <si>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</si>
  <si>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</si>
  <si>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</si>
  <si>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</si>
  <si>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</si>
  <si>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</si>
  <si>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</si>
  <si>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</si>
  <si>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</si>
  <si>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</si>
  <si>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</si>
  <si>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</si>
  <si>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</si>
  <si>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</si>
  <si>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</si>
  <si>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</si>
  <si>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</si>
  <si>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</si>
  <si>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</si>
  <si>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</si>
  <si>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</si>
  <si>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</si>
  <si>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</si>
  <si>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</si>
  <si>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</si>
  <si>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</si>
  <si>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</si>
  <si>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</si>
  <si>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</si>
  <si>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</si>
  <si>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</si>
  <si>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</si>
  <si>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</si>
  <si>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</si>
  <si>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</si>
  <si>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</si>
  <si>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</si>
  <si>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</si>
  <si>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</si>
  <si>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</si>
  <si>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</si>
  <si>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</si>
  <si>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</si>
  <si>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</si>
  <si>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</si>
  <si>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</si>
  <si>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</si>
  <si>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</si>
  <si>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</si>
  <si>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</si>
  <si>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</si>
  <si>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</si>
  <si>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</si>
  <si>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</si>
  <si>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</si>
  <si>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</si>
  <si>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</si>
  <si>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</si>
  <si>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</si>
  <si>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</si>
  <si>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</si>
  <si>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</si>
  <si>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</si>
  <si>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</si>
  <si>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</si>
  <si>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</si>
  <si>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</si>
  <si>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</si>
  <si>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</si>
  <si>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</si>
  <si>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</si>
  <si>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</si>
  <si>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</si>
  <si>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</si>
  <si>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</si>
  <si>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</si>
  <si>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</si>
  <si>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</si>
  <si>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</si>
  <si>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</si>
  <si>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</si>
  <si>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</si>
  <si>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</si>
  <si>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</si>
  <si>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</si>
  <si>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</si>
  <si>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</si>
  <si>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</si>
  <si>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</si>
  <si>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</si>
  <si>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</si>
  <si>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</si>
  <si>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</si>
  <si>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</si>
  <si>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</si>
  <si>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</si>
  <si>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</si>
  <si>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</si>
  <si>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</si>
  <si>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</si>
  <si>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</si>
  <si>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</si>
  <si>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</si>
  <si>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</si>
  <si>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</si>
  <si>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</si>
  <si>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</si>
  <si>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</si>
  <si>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</si>
  <si>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</si>
  <si>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</si>
  <si>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</si>
  <si>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</si>
  <si>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</si>
  <si>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</si>
  <si>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</si>
  <si>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</si>
  <si>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</si>
  <si>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</si>
  <si>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</si>
  <si>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</si>
  <si>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</si>
  <si>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</si>
  <si>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</si>
  <si>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</si>
  <si>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</si>
  <si>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</si>
  <si>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</si>
  <si>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</si>
  <si>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</si>
  <si>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</si>
  <si>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</si>
  <si>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</si>
  <si>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</si>
  <si>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</si>
  <si>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</si>
  <si>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</si>
  <si>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</si>
  <si>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</si>
  <si>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</si>
  <si>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</si>
  <si>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</si>
  <si>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</si>
  <si>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</si>
  <si>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</si>
  <si>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</si>
  <si>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</si>
  <si>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</si>
  <si>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</si>
  <si>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</si>
  <si>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</si>
  <si>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</si>
  <si>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</si>
  <si>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</si>
  <si>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</si>
  <si>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</si>
  <si>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</si>
  <si>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</si>
  <si>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</si>
  <si>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</si>
  <si>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</si>
  <si>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</si>
  <si>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</si>
  <si>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</si>
  <si>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</si>
  <si>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</si>
  <si>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</si>
  <si>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</si>
  <si>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</si>
  <si>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</si>
  <si>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</si>
  <si>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</si>
  <si>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</si>
  <si>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</si>
  <si>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</si>
  <si>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</si>
  <si>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</si>
  <si>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</si>
  <si>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</si>
  <si>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</si>
  <si>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</si>
  <si>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</si>
  <si>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</si>
  <si>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</si>
  <si>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</si>
  <si>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</si>
  <si>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</si>
  <si>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</si>
  <si>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</si>
  <si>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</si>
  <si>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</si>
  <si>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</si>
  <si>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</si>
  <si>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</si>
  <si>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</si>
  <si>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</si>
  <si>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</si>
  <si>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</si>
  <si>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</si>
  <si>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</si>
  <si>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</si>
  <si>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</si>
  <si>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</si>
  <si>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</si>
  <si>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</si>
  <si>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</si>
  <si>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</si>
  <si>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</si>
  <si>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</si>
  <si>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</si>
  <si>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</si>
  <si>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</si>
  <si>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</si>
  <si>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</si>
  <si>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</si>
  <si>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</si>
  <si>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</si>
  <si>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</si>
  <si>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</si>
  <si>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</si>
  <si>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</si>
  <si>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</si>
  <si>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</si>
  <si>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</si>
  <si>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</si>
  <si>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</si>
  <si>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</si>
  <si>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</si>
  <si>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</si>
  <si>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</si>
  <si>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</si>
  <si>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</si>
  <si>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</si>
  <si>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</si>
  <si>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</si>
  <si>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</si>
  <si>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</si>
  <si>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</si>
  <si>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</si>
  <si>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</si>
  <si>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</si>
  <si>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</si>
  <si>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</si>
  <si>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</si>
  <si>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</si>
  <si>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</si>
  <si>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</si>
  <si>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</si>
  <si>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</si>
  <si>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</si>
  <si>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</si>
  <si>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</si>
  <si>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</si>
  <si>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</si>
  <si>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</si>
  <si>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</si>
  <si>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</si>
  <si>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</si>
  <si>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</si>
  <si>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</si>
  <si>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</si>
  <si>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</si>
  <si>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</si>
  <si>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</si>
  <si>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</si>
  <si>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</si>
  <si>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</si>
  <si>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</si>
  <si>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</si>
  <si>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</si>
  <si>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</si>
  <si>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</si>
  <si>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</si>
  <si>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</si>
  <si>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</si>
  <si>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</si>
  <si>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</si>
  <si>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</si>
  <si>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</si>
  <si>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</si>
  <si>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</si>
  <si>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</si>
  <si>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</si>
  <si>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</si>
  <si>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</si>
  <si>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</si>
  <si>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</si>
  <si>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</si>
  <si>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</si>
  <si>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</si>
  <si>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</si>
  <si>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</si>
  <si>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</si>
  <si>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</si>
  <si>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</si>
  <si>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</si>
  <si>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</si>
  <si>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</si>
  <si>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</si>
  <si>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</si>
  <si>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</si>
  <si>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</si>
  <si>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</si>
  <si>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</si>
  <si>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</si>
  <si>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</si>
  <si>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</si>
  <si>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</si>
  <si>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</si>
  <si>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</si>
  <si>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</si>
  <si>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</si>
  <si>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</si>
  <si>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</si>
  <si>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</si>
  <si>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</si>
  <si>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</si>
  <si>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</si>
  <si>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</si>
  <si>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</si>
  <si>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</si>
  <si>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</si>
  <si>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</si>
  <si>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</si>
  <si>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</si>
  <si>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</si>
  <si>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</si>
  <si>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</si>
  <si>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</si>
  <si>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</si>
  <si>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</si>
  <si>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</si>
  <si>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</si>
  <si>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</si>
  <si>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</si>
  <si>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</si>
  <si>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</si>
  <si>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</si>
  <si>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</si>
  <si>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</si>
  <si>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</si>
  <si>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</si>
  <si>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</si>
  <si>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</si>
  <si>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</si>
  <si>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</si>
  <si>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</si>
  <si>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</si>
  <si>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</si>
  <si>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</si>
  <si>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</si>
  <si>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</si>
  <si>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</si>
  <si>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</si>
  <si>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</si>
  <si>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</si>
  <si>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</si>
  <si>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</si>
  <si>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</si>
  <si>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</si>
  <si>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</si>
  <si>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</si>
  <si>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</si>
  <si>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</si>
  <si>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</si>
  <si>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</si>
  <si>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</si>
  <si>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</si>
  <si>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</si>
  <si>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</si>
  <si>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</si>
  <si>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</si>
  <si>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</si>
  <si>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</si>
  <si>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</si>
  <si>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</si>
  <si>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</si>
  <si>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</si>
  <si>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</si>
  <si>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</si>
  <si>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</si>
  <si>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</si>
  <si>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</si>
  <si>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</si>
  <si>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</si>
  <si>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</si>
  <si>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</si>
  <si>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</si>
  <si>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</si>
  <si>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</si>
  <si>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</si>
  <si>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</si>
  <si>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</si>
  <si>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</si>
  <si>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</si>
  <si>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</si>
  <si>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</si>
  <si>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</si>
  <si>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</si>
  <si>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</si>
  <si>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</si>
  <si>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</si>
  <si>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</si>
  <si>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</si>
  <si>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</si>
  <si>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</si>
  <si>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</si>
  <si>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</si>
  <si>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</si>
  <si>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</si>
  <si>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</si>
  <si>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</si>
  <si>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</si>
  <si>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</si>
  <si>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</si>
  <si>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</si>
  <si>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</si>
  <si>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</si>
  <si>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</si>
  <si>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</si>
  <si>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</si>
  <si>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</si>
  <si>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</si>
  <si>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</si>
  <si>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</si>
  <si>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</si>
  <si>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</si>
  <si>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</si>
  <si>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</si>
  <si>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</si>
  <si>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</si>
  <si>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</si>
  <si>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</si>
  <si>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</si>
  <si>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</si>
  <si>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</si>
  <si>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</si>
  <si>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</si>
  <si>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</si>
  <si>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</si>
  <si>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</si>
  <si>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</si>
  <si>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</si>
  <si>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</si>
  <si>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</si>
  <si>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</si>
  <si>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</si>
  <si>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</si>
  <si>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</si>
  <si>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</si>
  <si>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</si>
  <si>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</si>
  <si>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</si>
  <si>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</si>
  <si>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</si>
  <si>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</si>
  <si>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</si>
  <si>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</si>
  <si>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</si>
  <si>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</si>
  <si>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</si>
  <si>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</si>
  <si>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</si>
  <si>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</si>
  <si>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</si>
  <si>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</si>
  <si>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</si>
  <si>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</si>
  <si>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</si>
  <si>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</si>
  <si>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</si>
  <si>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</si>
  <si>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</si>
  <si>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</si>
  <si>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</si>
  <si>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</si>
  <si>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</si>
  <si>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</si>
  <si>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</si>
  <si>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</si>
  <si>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</si>
  <si>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</si>
  <si>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</si>
  <si>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</si>
  <si>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</si>
  <si>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</si>
  <si>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</si>
  <si>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</si>
  <si>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</si>
  <si>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</si>
  <si>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</si>
  <si>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</si>
  <si>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</si>
  <si>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</si>
  <si>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</si>
  <si>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</si>
  <si>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</si>
  <si>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</si>
  <si>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</si>
  <si>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</si>
  <si>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</si>
  <si>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</si>
  <si>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</si>
  <si>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</si>
  <si>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</si>
  <si>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</si>
  <si>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</si>
  <si>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</si>
  <si>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</si>
  <si>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</si>
  <si>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</si>
  <si>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</si>
  <si>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</si>
  <si>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</si>
  <si>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</si>
  <si>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</si>
  <si>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</si>
  <si>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</si>
  <si>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</si>
  <si>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</si>
  <si>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</si>
  <si>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</si>
  <si>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</si>
  <si>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</si>
  <si>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</si>
  <si>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</si>
  <si>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</si>
  <si>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</si>
  <si>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</si>
  <si>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</si>
  <si>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</si>
  <si>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</si>
  <si>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</si>
  <si>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</si>
  <si>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</si>
  <si>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</si>
  <si>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</si>
  <si>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</si>
  <si>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</si>
  <si>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</si>
  <si>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</si>
  <si>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</si>
  <si>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</si>
  <si>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</si>
  <si>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</si>
  <si>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</si>
  <si>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</si>
  <si>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</si>
  <si>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</si>
  <si>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</si>
  <si>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</si>
  <si>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</si>
  <si>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</si>
  <si>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</si>
  <si>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</si>
  <si>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</si>
  <si>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</si>
  <si>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</si>
  <si>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</si>
  <si>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</si>
  <si>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</si>
  <si>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</si>
  <si>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</si>
  <si>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</si>
  <si>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</si>
  <si>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</si>
  <si>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</si>
  <si>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</si>
  <si>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</si>
  <si>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</si>
  <si>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</si>
  <si>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</si>
  <si>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</si>
  <si>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</si>
  <si>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</si>
  <si>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</si>
  <si>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</si>
  <si>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</si>
  <si>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</si>
  <si>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</si>
  <si>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</si>
  <si>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</si>
  <si>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</si>
  <si>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</si>
  <si>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</si>
  <si>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</si>
  <si>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</si>
  <si>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</si>
  <si>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</si>
  <si>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</si>
  <si>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</si>
  <si>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</si>
  <si>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</si>
  <si>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</si>
  <si>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</si>
  <si>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</si>
  <si>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</si>
  <si>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</si>
  <si>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</si>
  <si>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</si>
  <si>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</si>
  <si>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</si>
  <si>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</si>
  <si>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</si>
  <si>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</si>
  <si>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</si>
  <si>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</si>
  <si>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</si>
  <si>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</si>
  <si>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</si>
  <si>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</si>
  <si>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</si>
  <si>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</si>
  <si>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</si>
  <si>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</si>
  <si>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</si>
  <si>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</si>
  <si>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</si>
  <si>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</si>
  <si>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</si>
  <si>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</si>
  <si>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</si>
  <si>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</si>
  <si>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</si>
  <si>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</si>
  <si>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</si>
  <si>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</si>
  <si>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</si>
  <si>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</si>
  <si>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</si>
  <si>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</si>
  <si>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</si>
  <si>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</si>
  <si>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</si>
  <si>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</si>
  <si>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</si>
  <si>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</si>
  <si>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</si>
  <si>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</si>
  <si>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</si>
  <si>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</si>
  <si>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</si>
  <si>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</si>
  <si>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</si>
  <si>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</si>
  <si>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</si>
  <si>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</si>
  <si>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</si>
  <si>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</si>
  <si>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</si>
  <si>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</si>
  <si>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</si>
  <si>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</si>
  <si>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</si>
  <si>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</si>
  <si>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</si>
  <si>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</si>
  <si>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</si>
  <si>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</si>
  <si>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</si>
  <si>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</si>
  <si>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</si>
  <si>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</si>
  <si>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</si>
  <si>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</si>
  <si>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</si>
  <si>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</si>
  <si>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</si>
  <si>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</si>
  <si>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</si>
  <si>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</si>
  <si>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</si>
  <si>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</si>
  <si>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</si>
  <si>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</si>
  <si>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</si>
  <si>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</si>
  <si>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</si>
  <si>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</si>
  <si>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</si>
  <si>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</si>
  <si>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</si>
  <si>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</si>
  <si>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</si>
  <si>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</si>
  <si>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</si>
  <si>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</si>
  <si>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</si>
  <si>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</si>
  <si>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</si>
  <si>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</si>
  <si>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</si>
  <si>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</si>
  <si>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</si>
  <si>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</si>
  <si>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</si>
  <si>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</si>
  <si>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</si>
  <si>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</si>
  <si>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</si>
  <si>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</si>
  <si>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</si>
  <si>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</si>
  <si>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</si>
  <si>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</si>
  <si>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</si>
  <si>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</si>
  <si>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</si>
  <si>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</si>
  <si>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</si>
  <si>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</si>
  <si>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</si>
  <si>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</si>
  <si>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</si>
  <si>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</si>
  <si>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</si>
  <si>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</si>
  <si>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</si>
  <si>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</si>
  <si>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</si>
  <si>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</si>
  <si>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</si>
  <si>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</si>
  <si>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</si>
  <si>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</si>
  <si>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</si>
  <si>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</si>
  <si>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</si>
  <si>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</si>
  <si>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</si>
  <si>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</si>
  <si>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</si>
  <si>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</si>
  <si>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</si>
  <si>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</si>
  <si>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</si>
  <si>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</si>
  <si>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</si>
  <si>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</si>
  <si>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</si>
  <si>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</si>
  <si>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</si>
  <si>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</si>
  <si>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</si>
  <si>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</si>
  <si>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</si>
  <si>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</si>
  <si>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</si>
  <si>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</si>
  <si>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</si>
  <si>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</si>
  <si>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</si>
  <si>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</si>
  <si>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</si>
  <si>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</si>
  <si>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</si>
  <si>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</si>
  <si>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</si>
  <si>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</si>
  <si>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</si>
  <si>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</si>
  <si>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</si>
  <si>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</si>
  <si>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</si>
  <si>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</si>
  <si>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</si>
  <si>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</si>
  <si>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</si>
  <si>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</si>
  <si>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</si>
  <si>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</si>
  <si>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</si>
  <si>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</si>
  <si>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</si>
  <si>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</si>
  <si>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</si>
  <si>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</si>
  <si>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</si>
  <si>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</si>
  <si>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</si>
  <si>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</si>
  <si>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</si>
  <si>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</si>
  <si>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</si>
  <si>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</si>
  <si>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</si>
  <si>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</si>
  <si>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</si>
  <si>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</si>
  <si>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</si>
  <si>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</si>
  <si>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</si>
  <si>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</si>
  <si>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</si>
  <si>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</si>
  <si>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</si>
  <si>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</si>
  <si>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</si>
  <si>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</si>
  <si>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</si>
  <si>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</si>
  <si>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</si>
  <si>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</si>
  <si>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</si>
  <si>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</si>
  <si>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</si>
  <si>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</si>
  <si>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</si>
  <si>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</si>
  <si>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</si>
  <si>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</si>
  <si>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</si>
  <si>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</si>
  <si>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</si>
  <si>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</si>
  <si>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</si>
  <si>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</si>
  <si>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</si>
  <si>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</si>
  <si>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</si>
  <si>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</si>
  <si>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</si>
  <si>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</si>
  <si>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</si>
  <si>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</si>
  <si>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</si>
  <si>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</si>
  <si>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</si>
  <si>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</si>
  <si>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</si>
  <si>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</si>
  <si>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</si>
  <si>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</si>
  <si>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</si>
  <si>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</si>
  <si>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</si>
  <si>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</si>
  <si>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</si>
  <si>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</si>
  <si>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</si>
  <si>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</si>
  <si>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</si>
  <si>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</si>
  <si>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</si>
  <si>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</si>
  <si>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</si>
  <si>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</si>
  <si>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</si>
  <si>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</si>
  <si>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</si>
  <si>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</si>
  <si>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</si>
  <si>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</si>
  <si>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</si>
  <si>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</si>
  <si>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</si>
  <si>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</si>
  <si>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</si>
  <si>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</si>
  <si>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</si>
  <si>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</si>
  <si>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</si>
  <si>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</si>
  <si>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</si>
  <si>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</si>
  <si>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</si>
  <si>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</si>
  <si>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</si>
  <si>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</si>
  <si>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</si>
  <si>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</si>
  <si>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</si>
  <si>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</si>
  <si>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</si>
  <si>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</si>
  <si>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</si>
  <si>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</si>
  <si>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</si>
  <si>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</si>
  <si>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</si>
  <si>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</si>
  <si>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</si>
  <si>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</si>
  <si>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</si>
  <si>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</si>
  <si>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</si>
  <si>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</si>
  <si>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</si>
  <si>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</si>
  <si>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</si>
  <si>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</si>
  <si>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</si>
  <si>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</si>
  <si>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</si>
  <si>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</si>
  <si>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</si>
  <si>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</si>
  <si>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</si>
  <si>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</si>
  <si>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</si>
  <si>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</si>
  <si>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</si>
  <si>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</si>
  <si>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</si>
  <si>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</si>
  <si>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</si>
  <si>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</si>
  <si>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</si>
  <si>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</si>
  <si>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</si>
  <si>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</si>
  <si>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</si>
  <si>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</si>
  <si>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</si>
  <si>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</si>
  <si>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</si>
  <si>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</si>
  <si>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</si>
  <si>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</si>
  <si>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</si>
  <si>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</si>
  <si>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</si>
  <si>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</si>
  <si>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</si>
  <si>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</si>
  <si>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</si>
  <si>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</si>
  <si>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</si>
  <si>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</si>
  <si>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</si>
  <si>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</si>
  <si>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</si>
  <si>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</si>
  <si>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</si>
  <si>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</si>
  <si>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</si>
  <si>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</si>
  <si>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</si>
  <si>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</si>
  <si>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</si>
  <si>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</si>
  <si>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</si>
  <si>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</si>
  <si>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</si>
  <si>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</si>
  <si>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</si>
  <si>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</si>
  <si>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</si>
  <si>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</si>
  <si>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</si>
  <si>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</si>
  <si>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</si>
  <si>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</si>
  <si>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</si>
  <si>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</si>
  <si>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</si>
  <si>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</si>
  <si>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</si>
  <si>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</si>
  <si>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</si>
  <si>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</si>
  <si>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</si>
  <si>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</si>
  <si>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</si>
  <si>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</si>
  <si>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</si>
  <si>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</si>
  <si>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</si>
  <si>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</si>
  <si>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</si>
  <si>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</si>
  <si>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</si>
  <si>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</si>
  <si>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</si>
  <si>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</si>
  <si>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</si>
  <si>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</si>
  <si>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</si>
  <si>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</si>
  <si>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</si>
  <si>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</si>
  <si>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</si>
  <si>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</si>
  <si>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</si>
  <si>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</si>
  <si>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</si>
  <si>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</si>
  <si>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</si>
  <si>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</si>
  <si>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</si>
  <si>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</si>
  <si>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</si>
  <si>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</si>
  <si>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</si>
  <si>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</si>
  <si>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</si>
  <si>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</si>
  <si>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</si>
  <si>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</si>
  <si>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</si>
  <si>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</si>
  <si>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</si>
  <si>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</si>
  <si>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</si>
  <si>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</si>
  <si>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</si>
  <si>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</si>
  <si>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</si>
  <si>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</si>
  <si>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</si>
  <si>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</si>
  <si>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</si>
  <si>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</si>
  <si>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</si>
  <si>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</si>
  <si>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</si>
  <si>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</si>
  <si>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</si>
  <si>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</si>
  <si>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</si>
  <si>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</si>
  <si>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</si>
  <si>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</si>
  <si>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</si>
  <si>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</si>
  <si>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</si>
  <si>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</si>
  <si>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</si>
  <si>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</si>
  <si>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</si>
  <si>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</si>
  <si>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</si>
  <si>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</si>
  <si>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</si>
  <si>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</si>
  <si>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</si>
  <si>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</si>
  <si>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</si>
  <si>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</si>
  <si>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</si>
  <si>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</si>
  <si>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</si>
  <si>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</si>
  <si>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</si>
  <si>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</si>
  <si>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</si>
  <si>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</si>
  <si>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</si>
  <si>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</si>
  <si>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</si>
  <si>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</si>
  <si>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</si>
  <si>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</si>
  <si>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</si>
  <si>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</si>
  <si>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</si>
  <si>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</si>
  <si>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</si>
  <si>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</si>
  <si>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</si>
  <si>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</si>
  <si>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</si>
  <si>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</si>
  <si>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</si>
  <si>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</si>
  <si>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</si>
  <si>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</si>
  <si>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</si>
  <si>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</si>
  <si>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</si>
  <si>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</si>
  <si>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</si>
  <si>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</si>
  <si>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</si>
  <si>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</si>
  <si>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</si>
  <si>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</si>
  <si>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</si>
  <si>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</si>
  <si>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</si>
  <si>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</si>
  <si>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</si>
  <si>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</si>
  <si>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</si>
  <si>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</si>
  <si>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</si>
  <si>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</si>
  <si>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</si>
  <si>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</si>
  <si>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</si>
  <si>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</si>
  <si>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</si>
  <si>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</si>
  <si>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</si>
  <si>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</si>
  <si>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</si>
  <si>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</si>
  <si>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</si>
  <si>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</si>
  <si>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</si>
  <si>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</si>
  <si>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</si>
  <si>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</si>
  <si>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</si>
  <si>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</si>
  <si>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</si>
  <si>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</si>
  <si>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</si>
  <si>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</si>
  <si>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</si>
  <si>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</si>
  <si>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</si>
  <si>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</si>
  <si>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</si>
  <si>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</si>
  <si>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</si>
  <si>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</si>
  <si>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</si>
  <si>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</si>
  <si>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</si>
  <si>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</si>
  <si>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</si>
  <si>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</si>
  <si>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</si>
  <si>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</si>
  <si>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</si>
  <si>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</si>
  <si>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</si>
  <si>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</si>
  <si>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</si>
  <si>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</si>
  <si>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</si>
  <si>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</si>
  <si>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</si>
  <si>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</si>
  <si>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</si>
  <si>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</si>
  <si>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</si>
  <si>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</si>
  <si>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</si>
  <si>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</si>
  <si>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</si>
  <si>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</si>
  <si>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</si>
  <si>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</si>
  <si>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</si>
  <si>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</si>
  <si>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</si>
  <si>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</si>
  <si>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</si>
  <si>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</si>
  <si>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</si>
  <si>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</si>
  <si>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</si>
  <si>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</si>
  <si>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</si>
  <si>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</si>
  <si>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</si>
  <si>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</si>
  <si>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</si>
  <si>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</si>
  <si>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</si>
  <si>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</si>
  <si>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</si>
  <si>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</si>
  <si>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</si>
  <si>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</si>
  <si>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</si>
  <si>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</si>
  <si>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</si>
  <si>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</si>
  <si>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</si>
  <si>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</si>
  <si>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</si>
  <si>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</si>
  <si>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</si>
  <si>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</si>
  <si>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</si>
  <si>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</si>
  <si>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</si>
  <si>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</si>
  <si>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</si>
  <si>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</si>
  <si>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</si>
  <si>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</si>
  <si>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</si>
  <si>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</si>
  <si>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</si>
  <si>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</si>
  <si>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</si>
  <si>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</si>
  <si>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</si>
  <si>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</si>
  <si>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</si>
  <si>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</si>
  <si>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</si>
  <si>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</si>
  <si>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</si>
  <si>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</si>
  <si>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</si>
  <si>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</si>
  <si>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</si>
  <si>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</si>
  <si>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</si>
  <si>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</si>
  <si>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</si>
  <si>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</si>
  <si>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</si>
  <si>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</si>
  <si>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</si>
  <si>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</si>
  <si>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</si>
  <si>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</si>
  <si>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</si>
  <si>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</si>
  <si>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</si>
  <si>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</si>
  <si>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</si>
  <si>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</si>
  <si>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</si>
  <si>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</si>
  <si>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</si>
  <si>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</si>
  <si>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</si>
  <si>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</si>
  <si>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</si>
  <si>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</si>
  <si>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</si>
  <si>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</si>
  <si>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</si>
  <si>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</si>
  <si>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</si>
  <si>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</si>
  <si>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</si>
  <si>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</si>
  <si>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</si>
  <si>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</si>
  <si>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</si>
  <si>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</si>
  <si>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</si>
  <si>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</si>
  <si>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</si>
  <si>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</si>
  <si>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</si>
  <si>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</si>
  <si>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</si>
  <si>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</si>
  <si>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</si>
  <si>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</si>
  <si>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</si>
  <si>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</si>
  <si>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</si>
  <si>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</si>
  <si>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</si>
  <si>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</si>
  <si>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</si>
  <si>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</si>
  <si>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</si>
  <si>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</si>
  <si>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</si>
  <si>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</si>
  <si>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</si>
  <si>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</si>
  <si>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</si>
  <si>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</si>
  <si>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</si>
  <si>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</si>
  <si>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</si>
  <si>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</si>
  <si>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</si>
  <si>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</si>
  <si>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</si>
  <si>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</si>
  <si>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</si>
  <si>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</si>
  <si>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</si>
  <si>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</si>
  <si>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</si>
  <si>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</si>
  <si>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</si>
  <si>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</si>
  <si>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</si>
  <si>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</si>
  <si>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</si>
  <si>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</si>
  <si>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</si>
  <si>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</si>
  <si>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</si>
  <si>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</si>
  <si>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</si>
  <si>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</si>
  <si>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</si>
  <si>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</si>
  <si>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</si>
  <si>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</si>
  <si>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</si>
  <si>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</si>
  <si>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</si>
  <si>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</si>
  <si>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</si>
  <si>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</si>
  <si>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</si>
  <si>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</si>
  <si>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</si>
  <si>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</si>
  <si>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</si>
  <si>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</si>
  <si>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</si>
  <si>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</si>
  <si>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</si>
  <si>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</si>
  <si>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</si>
  <si>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</si>
  <si>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</si>
  <si>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</si>
  <si>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</si>
  <si>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</si>
  <si>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</si>
  <si>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</si>
  <si>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</si>
  <si>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</si>
  <si>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</si>
  <si>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</si>
  <si>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</si>
  <si>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</si>
  <si>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</si>
  <si>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</si>
  <si>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</si>
  <si>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</si>
  <si>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</si>
  <si>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</si>
  <si>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</si>
  <si>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</si>
  <si>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</si>
  <si>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</si>
  <si>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</si>
  <si>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</si>
  <si>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</si>
  <si>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</si>
  <si>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</si>
  <si>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</si>
  <si>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</si>
  <si>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</si>
  <si>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</si>
  <si>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</si>
  <si>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</si>
  <si>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</si>
  <si>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</si>
  <si>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</si>
  <si>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</si>
  <si>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</si>
  <si>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</si>
  <si>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</si>
  <si>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</si>
  <si>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</si>
  <si>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</si>
  <si>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</si>
  <si>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</si>
  <si>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</si>
  <si>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</si>
  <si>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</si>
  <si>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</si>
  <si>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</si>
  <si>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</si>
  <si>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</si>
  <si>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</si>
  <si>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</si>
  <si>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</si>
  <si>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</si>
  <si>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</si>
  <si>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</si>
  <si>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</si>
  <si>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</si>
  <si>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</si>
  <si>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</si>
  <si>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</si>
  <si>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</si>
  <si>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</si>
  <si>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</si>
  <si>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</si>
  <si>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</si>
  <si>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</si>
  <si>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</si>
  <si>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</si>
  <si>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</si>
  <si>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</si>
  <si>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</si>
  <si>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</si>
  <si>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</si>
  <si>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</si>
  <si>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</si>
  <si>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</si>
  <si>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</si>
  <si>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</si>
  <si>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</si>
  <si>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</si>
  <si>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</si>
  <si>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</si>
  <si>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</si>
  <si>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</si>
  <si>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</si>
  <si>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</si>
  <si>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</si>
  <si>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</si>
  <si>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</si>
  <si>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</si>
  <si>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</si>
  <si>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</si>
  <si>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</si>
  <si>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</si>
  <si>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</si>
  <si>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</si>
  <si>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</si>
  <si>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</si>
  <si>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</si>
  <si>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</si>
  <si>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</si>
  <si>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</si>
  <si>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</si>
  <si>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</si>
  <si>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</si>
  <si>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</si>
  <si>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</si>
  <si>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</si>
  <si>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</si>
  <si>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</si>
  <si>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</si>
  <si>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</si>
  <si>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</si>
  <si>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</si>
  <si>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</si>
  <si>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</si>
  <si>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</si>
  <si>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</si>
  <si>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</si>
  <si>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</si>
  <si>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</si>
  <si>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</si>
  <si>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</si>
  <si>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</si>
  <si>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</si>
  <si>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</si>
  <si>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</si>
  <si>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</si>
  <si>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</si>
  <si>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</si>
  <si>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</si>
  <si>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</si>
  <si>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</si>
  <si>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</si>
  <si>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</si>
  <si>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</si>
  <si>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</si>
  <si>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</si>
  <si>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</si>
  <si>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</si>
  <si>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</si>
  <si>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</si>
  <si>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</si>
  <si>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</si>
  <si>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</si>
  <si>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</si>
  <si>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</si>
  <si>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</si>
  <si>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</si>
  <si>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</si>
  <si>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</si>
  <si>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</si>
  <si>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</si>
  <si>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</si>
  <si>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</si>
  <si>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</si>
  <si>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</si>
  <si>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</si>
  <si>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</si>
  <si>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</si>
  <si>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</si>
  <si>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</si>
  <si>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</si>
  <si>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</si>
  <si>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</si>
  <si>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</si>
  <si>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</si>
  <si>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</si>
  <si>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</si>
  <si>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</si>
  <si>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</si>
  <si>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</si>
  <si>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</si>
  <si>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</si>
  <si>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</si>
  <si>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</si>
  <si>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</si>
  <si>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</si>
  <si>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</si>
  <si>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</si>
  <si>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</si>
  <si>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</si>
  <si>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</si>
  <si>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</si>
  <si>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</si>
  <si>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</si>
  <si>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</si>
  <si>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</si>
  <si>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</si>
  <si>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</si>
  <si>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</si>
  <si>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</si>
  <si>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</si>
  <si>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</si>
  <si>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</si>
  <si>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</si>
  <si>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</si>
  <si>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</si>
  <si>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</si>
  <si>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</si>
  <si>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</si>
  <si>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</si>
  <si>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</si>
  <si>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</si>
  <si>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</si>
  <si>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</si>
  <si>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</si>
  <si>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</si>
  <si>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</si>
  <si>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</si>
  <si>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</si>
  <si>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</si>
  <si>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</si>
  <si>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</si>
  <si>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</si>
  <si>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</si>
  <si>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</si>
  <si>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</si>
  <si>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</si>
  <si>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</si>
  <si>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</si>
  <si>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</si>
  <si>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</si>
  <si>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</si>
  <si>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</si>
  <si>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</si>
  <si>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</si>
  <si>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</si>
  <si>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</si>
  <si>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</si>
  <si>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</si>
  <si>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</si>
  <si>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</si>
  <si>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</si>
  <si>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</si>
  <si>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</si>
  <si>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</si>
  <si>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</si>
  <si>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</si>
  <si>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</si>
  <si>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</si>
  <si>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</si>
  <si>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</si>
  <si>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</si>
  <si>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</si>
  <si>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</si>
  <si>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</si>
  <si>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</si>
  <si>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</si>
  <si>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</si>
  <si>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</si>
  <si>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</si>
  <si>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</si>
  <si>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</si>
  <si>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</si>
  <si>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</si>
  <si>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</si>
  <si>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</si>
  <si>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</si>
  <si>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</si>
  <si>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</si>
  <si>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</si>
  <si>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</si>
  <si>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</si>
  <si>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</si>
  <si>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</si>
  <si>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</si>
  <si>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</si>
  <si>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</si>
  <si>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</si>
  <si>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</si>
  <si>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</si>
  <si>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</si>
  <si>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</si>
  <si>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</si>
  <si>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</si>
  <si>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</si>
  <si>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</si>
  <si>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</si>
  <si>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</si>
  <si>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</si>
  <si>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</si>
  <si>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</si>
  <si>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</si>
  <si>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</si>
  <si>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</si>
  <si>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</si>
  <si>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</si>
  <si>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</si>
  <si>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</si>
  <si>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</si>
  <si>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</si>
  <si>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</si>
  <si>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</si>
  <si>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</si>
  <si>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</si>
  <si>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</si>
  <si>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</si>
  <si>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</si>
  <si>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</si>
  <si>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</si>
  <si>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</si>
  <si>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</si>
  <si>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</si>
  <si>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</si>
  <si>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</si>
  <si>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</si>
  <si>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</si>
  <si>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</si>
  <si>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</si>
  <si>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</si>
  <si>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</si>
  <si>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</si>
  <si>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</si>
  <si>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</si>
  <si>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</si>
  <si>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</si>
  <si>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</si>
  <si>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</si>
  <si>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</si>
  <si>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</si>
  <si>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</si>
  <si>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</si>
  <si>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</si>
  <si>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</si>
  <si>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</si>
  <si>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</si>
  <si>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</si>
  <si>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</si>
  <si>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</si>
  <si>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</si>
  <si>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</si>
  <si>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</si>
  <si>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</si>
  <si>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</si>
  <si>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</si>
  <si>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</si>
  <si>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</si>
  <si>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</si>
  <si>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</si>
  <si>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</si>
  <si>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</si>
  <si>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</si>
  <si>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</si>
  <si>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</si>
  <si>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</si>
  <si>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</si>
  <si>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</si>
  <si>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</si>
  <si>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</si>
  <si>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</si>
  <si>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</si>
  <si>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</si>
  <si>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</si>
  <si>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</si>
  <si>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</si>
  <si>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</si>
  <si>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</si>
  <si>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</si>
  <si>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</si>
  <si>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</si>
  <si>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</si>
  <si>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</si>
  <si>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</si>
  <si>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</si>
  <si>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</si>
  <si>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</si>
  <si>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</si>
  <si>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</si>
  <si>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</si>
  <si>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</si>
  <si>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</si>
  <si>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</si>
  <si>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</si>
  <si>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</si>
  <si>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</si>
  <si>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</si>
  <si>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</si>
  <si>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</si>
  <si>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</si>
  <si>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</si>
  <si>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</si>
  <si>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</si>
  <si>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</si>
  <si>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</si>
  <si>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</si>
  <si>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</si>
  <si>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</si>
  <si>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</si>
  <si>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</si>
  <si>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</si>
  <si>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</si>
  <si>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</si>
  <si>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</si>
  <si>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</si>
  <si>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</si>
  <si>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</si>
  <si>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</si>
  <si>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</si>
  <si>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</si>
  <si>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</si>
  <si>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</si>
  <si>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</si>
  <si>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</si>
  <si>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</si>
  <si>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</si>
  <si>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</si>
  <si>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</si>
  <si>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</si>
  <si>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</si>
  <si>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</si>
  <si>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</si>
  <si>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</si>
  <si>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</si>
  <si>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</si>
  <si>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</si>
  <si>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</si>
  <si>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</si>
  <si>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</si>
  <si>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</si>
  <si>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</si>
  <si>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</si>
  <si>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</si>
  <si>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</si>
  <si>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</si>
  <si>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</si>
  <si>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</si>
  <si>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</si>
  <si>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</si>
  <si>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</si>
  <si>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</si>
  <si>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</si>
  <si>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</si>
  <si>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</si>
  <si>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</si>
  <si>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</si>
  <si>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</si>
  <si>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</si>
  <si>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</si>
  <si>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</si>
  <si>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</si>
  <si>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</si>
  <si>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</si>
  <si>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</si>
  <si>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</si>
  <si>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</si>
  <si>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</si>
  <si>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</si>
  <si>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</si>
  <si>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</si>
  <si>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</si>
  <si>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</si>
  <si>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</si>
  <si>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</si>
  <si>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</si>
  <si>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</si>
  <si>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</si>
  <si>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</si>
  <si>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</si>
  <si>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</si>
  <si>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</si>
  <si>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</si>
  <si>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</si>
  <si>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</si>
  <si>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</si>
  <si>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</si>
  <si>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</si>
  <si>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</si>
  <si>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</si>
  <si>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</si>
  <si>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</si>
  <si>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</si>
  <si>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</si>
  <si>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</si>
  <si>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</si>
  <si>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</si>
  <si>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</si>
  <si>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</si>
  <si>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</si>
  <si>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</si>
  <si>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</si>
  <si>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</si>
  <si>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</si>
  <si>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</si>
  <si>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</si>
  <si>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</si>
  <si>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</si>
  <si>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</si>
  <si>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</si>
  <si>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</si>
  <si>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</si>
  <si>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</si>
  <si>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</si>
  <si>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</si>
  <si>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</si>
  <si>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</si>
  <si>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</si>
  <si>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</si>
  <si>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</si>
  <si>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</si>
  <si>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</si>
  <si>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</si>
  <si>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</si>
  <si>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</si>
  <si>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</si>
  <si>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</si>
  <si>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</si>
  <si>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</si>
  <si>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</si>
  <si>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</si>
  <si>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</si>
  <si>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</si>
  <si>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</si>
  <si>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</si>
  <si>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</si>
  <si>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</si>
  <si>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</si>
  <si>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</si>
  <si>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</si>
  <si>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</si>
  <si>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</si>
  <si>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</si>
  <si>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</si>
  <si>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</si>
  <si>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</si>
  <si>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</si>
  <si>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</si>
  <si>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</si>
  <si>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</si>
  <si>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</si>
  <si>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</si>
  <si>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</si>
  <si>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</si>
  <si>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</si>
  <si>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</si>
  <si>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</si>
  <si>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</si>
  <si>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</si>
  <si>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</si>
  <si>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</si>
  <si>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</si>
  <si>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</si>
  <si>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</si>
  <si>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</si>
  <si>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</si>
  <si>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</si>
  <si>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</si>
  <si>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</si>
  <si>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</si>
  <si>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</si>
  <si>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</si>
  <si>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</si>
  <si>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</si>
  <si>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</si>
  <si>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</si>
  <si>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</si>
  <si>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</si>
  <si>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</si>
  <si>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</si>
  <si>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</si>
  <si>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</si>
  <si>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</si>
  <si>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</si>
  <si>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</si>
  <si>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</si>
  <si>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</si>
  <si>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</si>
  <si>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</si>
  <si>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</si>
  <si>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</si>
  <si>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</si>
  <si>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</si>
  <si>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</si>
  <si>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</si>
  <si>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</si>
  <si>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</si>
  <si>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</si>
  <si>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</si>
  <si>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</si>
  <si>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</si>
  <si>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</si>
  <si>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</si>
  <si>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</si>
  <si>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</si>
  <si>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</si>
  <si>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</si>
  <si>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</si>
  <si>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</si>
  <si>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</si>
  <si>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</si>
  <si>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</si>
  <si>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</si>
  <si>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</si>
  <si>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</si>
  <si>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</si>
  <si>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</si>
  <si>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</si>
  <si>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</si>
  <si>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</si>
  <si>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</si>
  <si>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</si>
  <si>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</si>
  <si>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</si>
  <si>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</si>
  <si>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</si>
  <si>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</si>
  <si>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</si>
  <si>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</si>
  <si>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</si>
  <si>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</si>
  <si>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</si>
  <si>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</si>
  <si>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</si>
  <si>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</si>
  <si>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</si>
  <si>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</si>
  <si>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</si>
  <si>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</si>
  <si>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</si>
  <si>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</si>
  <si>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</si>
  <si>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</si>
  <si>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</si>
  <si>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</si>
  <si>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</si>
  <si>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</si>
  <si>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</si>
  <si>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</si>
  <si>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</si>
  <si>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</si>
  <si>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</si>
  <si>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</si>
  <si>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</si>
  <si>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</si>
  <si>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</si>
  <si>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</si>
  <si>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</si>
  <si>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</si>
  <si>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</si>
  <si>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</si>
  <si>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</si>
  <si>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</si>
  <si>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</si>
  <si>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</si>
  <si>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</si>
  <si>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</si>
  <si>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</si>
  <si>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</si>
  <si>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</si>
  <si>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</si>
  <si>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</si>
  <si>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</si>
  <si>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</si>
  <si>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</si>
  <si>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</si>
  <si>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</si>
  <si>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</si>
  <si>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</si>
  <si>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</si>
  <si>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</si>
  <si>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</si>
  <si>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</si>
  <si>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</si>
  <si>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</si>
  <si>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</si>
  <si>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</si>
  <si>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</si>
  <si>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</si>
  <si>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</si>
  <si>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</si>
  <si>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</si>
  <si>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</si>
  <si>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</si>
  <si>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</si>
  <si>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</si>
  <si>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</si>
  <si>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</si>
  <si>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</si>
  <si>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</si>
  <si>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</si>
  <si>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</si>
  <si>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</si>
  <si>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</si>
  <si>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</si>
  <si>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</si>
  <si>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</si>
  <si>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</si>
  <si>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</si>
  <si>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</si>
  <si>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</si>
  <si>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</si>
  <si>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</si>
  <si>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</si>
  <si>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</si>
  <si>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</si>
  <si>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</si>
  <si>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</si>
  <si>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</si>
  <si>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</si>
  <si>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</si>
  <si>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</si>
  <si>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</si>
  <si>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</si>
  <si>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</si>
  <si>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</si>
  <si>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</si>
  <si>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</si>
  <si>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</si>
  <si>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</si>
  <si>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</si>
  <si>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</si>
  <si>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</si>
  <si>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</si>
  <si>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</si>
  <si>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</si>
  <si>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</si>
  <si>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</si>
  <si>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</si>
  <si>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</si>
  <si>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</si>
  <si>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</si>
  <si>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</si>
  <si>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</si>
  <si>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</si>
  <si>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</si>
  <si>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</si>
  <si>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</si>
  <si>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</si>
  <si>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</si>
  <si>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</si>
  <si>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</si>
  <si>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</si>
  <si>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</si>
  <si>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</si>
  <si>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</si>
  <si>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</si>
  <si>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</si>
  <si>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</si>
  <si>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</si>
  <si>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</si>
  <si>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</si>
  <si>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</si>
  <si>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</si>
  <si>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</si>
  <si>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</si>
  <si>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</si>
  <si>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</si>
  <si>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</si>
  <si>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</si>
  <si>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</si>
  <si>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</si>
  <si>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</si>
  <si>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</si>
  <si>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</si>
  <si>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</si>
  <si>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</si>
  <si>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</si>
  <si>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</si>
  <si>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</si>
  <si>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</si>
  <si>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</si>
  <si>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</si>
  <si>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</si>
  <si>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</si>
  <si>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</si>
  <si>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</si>
  <si>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</si>
  <si>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</si>
  <si>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</si>
  <si>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</si>
  <si>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</si>
  <si>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</si>
  <si>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</si>
  <si>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</si>
  <si>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</si>
  <si>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</si>
  <si>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</si>
  <si>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</si>
  <si>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</si>
  <si>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</si>
  <si>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</si>
  <si>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</si>
  <si>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</si>
  <si>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</si>
  <si>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</si>
  <si>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</si>
  <si>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</si>
  <si>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</si>
  <si>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</si>
  <si>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</si>
  <si>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</si>
  <si>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</si>
  <si>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</si>
  <si>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</si>
  <si>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</si>
  <si>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</si>
  <si>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</si>
  <si>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</si>
  <si>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</si>
  <si>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</si>
  <si>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</si>
  <si>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</si>
  <si>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</si>
  <si>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</si>
  <si>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</si>
  <si>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</si>
  <si>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</si>
  <si>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</si>
  <si>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</si>
  <si>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</si>
  <si>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</si>
  <si>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</si>
  <si>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</si>
  <si>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</si>
  <si>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</si>
  <si>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</si>
  <si>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</si>
  <si>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</si>
  <si>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</si>
  <si>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</si>
  <si>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</si>
  <si>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</si>
  <si>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</si>
  <si>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</si>
  <si>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</si>
  <si>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</si>
  <si>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</si>
  <si>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</si>
  <si>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</si>
  <si>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</si>
  <si>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</si>
  <si>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</si>
  <si>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</si>
  <si>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</si>
  <si>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</si>
  <si>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</si>
  <si>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</si>
  <si>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</si>
  <si>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</si>
  <si>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</si>
  <si>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</si>
  <si>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</si>
  <si>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</si>
  <si>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</si>
  <si>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</si>
  <si>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</si>
  <si>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</si>
  <si>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</si>
  <si>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</si>
  <si>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</si>
  <si>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</si>
  <si>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</si>
  <si>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</si>
  <si>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</si>
  <si>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</si>
  <si>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</si>
  <si>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</si>
  <si>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</si>
  <si>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</si>
  <si>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</si>
  <si>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</si>
  <si>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</si>
  <si>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</si>
  <si>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</si>
  <si>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</si>
  <si>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</si>
  <si>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</si>
  <si>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</si>
  <si>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</si>
  <si>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</si>
  <si>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</si>
  <si>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</si>
  <si>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</si>
  <si>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</si>
  <si>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</si>
  <si>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</si>
  <si>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</si>
  <si>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</si>
  <si>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</si>
  <si>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</si>
  <si>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</si>
  <si>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</si>
  <si>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</si>
  <si>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</si>
  <si>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</si>
  <si>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</si>
  <si>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</si>
  <si>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</si>
  <si>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</si>
  <si>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</si>
  <si>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</si>
  <si>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</si>
  <si>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</si>
  <si>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</si>
  <si>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</si>
  <si>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</si>
  <si>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</si>
  <si>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</si>
  <si>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</si>
  <si>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</si>
  <si>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</si>
  <si>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</si>
  <si>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</si>
  <si>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</si>
  <si>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</si>
  <si>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</si>
  <si>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</si>
  <si>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</si>
  <si>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</si>
  <si>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</si>
  <si>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</si>
  <si>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</si>
  <si>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</si>
  <si>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</si>
  <si>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</si>
  <si>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</si>
  <si>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</si>
  <si>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</si>
  <si>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</si>
  <si>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</si>
  <si>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</si>
  <si>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</si>
  <si>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</si>
  <si>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</si>
  <si>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</si>
  <si>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</si>
  <si>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</si>
  <si>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</si>
  <si>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</si>
  <si>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</si>
  <si>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</si>
  <si>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</si>
  <si>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</si>
  <si>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</si>
  <si>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</si>
  <si>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</si>
  <si>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</si>
  <si>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</si>
  <si>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</si>
  <si>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</si>
  <si>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</si>
  <si>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</si>
  <si>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</si>
  <si>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</si>
  <si>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</si>
  <si>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</si>
  <si>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</si>
  <si>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</si>
  <si>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</si>
  <si>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</si>
  <si>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</si>
  <si>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</si>
  <si>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</si>
  <si>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</si>
  <si>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</si>
  <si>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</si>
  <si>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</si>
  <si>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</si>
  <si>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</si>
  <si>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</si>
  <si>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</si>
  <si>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</si>
  <si>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</si>
  <si>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</si>
  <si>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</si>
  <si>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</si>
  <si>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</si>
  <si>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</si>
  <si>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</si>
  <si>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</si>
  <si>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</si>
  <si>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</si>
  <si>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</si>
  <si>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</si>
  <si>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</si>
  <si>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</si>
  <si>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</si>
  <si>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</si>
  <si>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</si>
  <si>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</si>
  <si>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</si>
  <si>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</si>
  <si>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</si>
  <si>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</si>
  <si>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</si>
  <si>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</si>
  <si>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</si>
  <si>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</si>
  <si>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</si>
  <si>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</si>
  <si>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</si>
  <si>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</si>
  <si>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</si>
  <si>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</si>
  <si>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</si>
  <si>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</si>
  <si>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</si>
  <si>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</si>
  <si>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</si>
  <si>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</si>
  <si>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</si>
  <si>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</si>
  <si>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</si>
  <si>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</si>
  <si>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</si>
  <si>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</si>
  <si>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</si>
  <si>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</si>
  <si>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</si>
  <si>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</si>
  <si>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</si>
  <si>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</si>
  <si>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</si>
  <si>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</si>
  <si>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</si>
  <si>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</si>
  <si>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</si>
  <si>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</si>
  <si>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</si>
  <si>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</si>
  <si>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</si>
  <si>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</si>
  <si>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</si>
  <si>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</si>
  <si>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</si>
  <si>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</si>
  <si>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</si>
  <si>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</si>
  <si>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</si>
  <si>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</si>
  <si>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</si>
  <si>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</si>
  <si>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</si>
  <si>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</si>
  <si>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</si>
  <si>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</si>
  <si>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</si>
  <si>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</si>
  <si>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</si>
  <si>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</si>
  <si>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</si>
  <si>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</si>
  <si>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</si>
  <si>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</si>
  <si>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</si>
  <si>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</si>
  <si>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</si>
  <si>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</si>
  <si>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</si>
  <si>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</si>
  <si>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</si>
  <si>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</si>
  <si>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</si>
  <si>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</si>
  <si>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</si>
  <si>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</si>
  <si>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</si>
  <si>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</si>
  <si>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</si>
  <si>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</si>
  <si>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</si>
  <si>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</si>
  <si>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</si>
  <si>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</si>
  <si>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</si>
  <si>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</si>
  <si>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</si>
  <si>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</si>
  <si>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</si>
  <si>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</si>
  <si>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</si>
  <si>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</si>
  <si>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</si>
  <si>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</si>
  <si>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</si>
  <si>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</si>
  <si>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</si>
  <si>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</si>
  <si>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</si>
  <si>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</si>
  <si>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</si>
  <si>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</si>
  <si>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</si>
  <si>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</si>
  <si>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</si>
  <si>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</si>
  <si>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</si>
  <si>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</si>
  <si>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</si>
  <si>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</si>
  <si>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</si>
  <si>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</si>
  <si>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</si>
  <si>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</si>
  <si>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</si>
  <si>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</si>
  <si>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</si>
  <si>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</si>
  <si>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</si>
  <si>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</si>
  <si>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</si>
  <si>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</si>
  <si>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</si>
  <si>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</si>
  <si>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</si>
  <si>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</si>
  <si>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</si>
  <si>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</si>
  <si>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</si>
  <si>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</si>
  <si>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</si>
  <si>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</si>
  <si>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</si>
  <si>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</si>
  <si>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</si>
  <si>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</si>
  <si>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</si>
  <si>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</si>
  <si>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</si>
  <si>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</si>
  <si>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</si>
  <si>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</si>
  <si>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</si>
  <si>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</si>
  <si>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</si>
  <si>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</si>
  <si>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</si>
  <si>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</si>
  <si>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</si>
  <si>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</si>
  <si>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</si>
  <si>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</si>
  <si>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</si>
  <si>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</si>
  <si>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</si>
  <si>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</si>
  <si>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</si>
  <si>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</si>
  <si>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</si>
  <si>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</si>
  <si>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</si>
  <si>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</si>
  <si>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</si>
  <si>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</si>
  <si>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</si>
  <si>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</si>
  <si>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</si>
  <si>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</si>
  <si>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</si>
  <si>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</si>
  <si>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</si>
  <si>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</si>
  <si>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</si>
  <si>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</si>
  <si>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</si>
  <si>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</si>
  <si>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</si>
  <si>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</si>
  <si>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</si>
  <si>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</si>
  <si>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</si>
  <si>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</si>
  <si>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</si>
  <si>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</si>
  <si>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</si>
  <si>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</si>
  <si>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</si>
  <si>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</si>
  <si>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</si>
  <si>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</si>
  <si>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</si>
  <si>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</si>
  <si>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</si>
  <si>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</si>
  <si>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</si>
  <si>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</si>
  <si>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</si>
  <si>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</si>
  <si>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</si>
  <si>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</si>
  <si>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</si>
  <si>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</si>
  <si>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</si>
  <si>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</si>
  <si>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</si>
  <si>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</si>
  <si>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</si>
  <si>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</si>
  <si>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</si>
  <si>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</si>
  <si>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</si>
  <si>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</si>
  <si>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</si>
  <si>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</si>
  <si>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</si>
  <si>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</si>
  <si>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</si>
  <si>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</si>
  <si>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</si>
  <si>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</si>
  <si>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</si>
  <si>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</si>
  <si>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</si>
  <si>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</si>
  <si>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</si>
  <si>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</si>
  <si>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</si>
  <si>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</si>
  <si>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</si>
  <si>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</si>
  <si>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</si>
  <si>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</si>
  <si>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</si>
  <si>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</si>
  <si>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</si>
  <si>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</si>
  <si>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</si>
  <si>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</si>
  <si>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</si>
  <si>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</si>
  <si>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</si>
  <si>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</si>
  <si>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</si>
  <si>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</si>
  <si>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</si>
  <si>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</si>
  <si>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</si>
  <si>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</si>
  <si>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</si>
  <si>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</si>
  <si>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</si>
  <si>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</si>
  <si>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</si>
  <si>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</si>
  <si>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</si>
  <si>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</si>
  <si>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</si>
  <si>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</si>
  <si>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</si>
  <si>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</si>
  <si>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</si>
  <si>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</si>
  <si>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</si>
  <si>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</si>
  <si>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</si>
  <si>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</si>
  <si>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</si>
  <si>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</si>
  <si>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</si>
  <si>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</si>
  <si>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</si>
  <si>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</si>
  <si>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</si>
  <si>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</si>
  <si>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</si>
  <si>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</si>
  <si>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</si>
  <si>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</si>
  <si>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</si>
  <si>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</si>
  <si>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</si>
  <si>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</si>
  <si>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</si>
  <si>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</si>
  <si>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</si>
  <si>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</si>
  <si>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</si>
  <si>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</si>
  <si>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</si>
  <si>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</si>
  <si>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</si>
  <si>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</si>
  <si>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</si>
  <si>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</si>
  <si>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</si>
  <si>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</si>
  <si>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</si>
  <si>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</si>
  <si>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</si>
  <si>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</si>
  <si>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</si>
  <si>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</si>
  <si>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</si>
  <si>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</si>
  <si>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</si>
  <si>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</si>
  <si>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</si>
  <si>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</si>
  <si>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</si>
  <si>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</si>
  <si>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</si>
  <si>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</si>
  <si>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</si>
  <si>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</si>
  <si>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</si>
  <si>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</si>
  <si>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</si>
  <si>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</si>
  <si>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</si>
  <si>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</si>
  <si>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</si>
  <si>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</si>
  <si>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</si>
  <si>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</si>
  <si>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</si>
  <si>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</si>
  <si>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</si>
  <si>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</si>
  <si>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</si>
  <si>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</si>
  <si>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</si>
  <si>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</si>
  <si>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</si>
  <si>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</si>
  <si>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</si>
  <si>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</si>
  <si>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</si>
  <si>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</si>
  <si>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</si>
  <si>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</si>
  <si>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</si>
  <si>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</si>
  <si>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</si>
  <si>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</si>
  <si>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</si>
  <si>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</si>
  <si>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</si>
  <si>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</si>
  <si>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</si>
  <si>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</si>
  <si>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</si>
  <si>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</si>
  <si>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</si>
  <si>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</si>
  <si>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</si>
  <si>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</si>
  <si>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</si>
  <si>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</si>
  <si>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</si>
  <si>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</si>
  <si>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</si>
  <si>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</si>
  <si>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</si>
  <si>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</si>
  <si>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</si>
  <si>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</si>
  <si>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</si>
  <si>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</si>
  <si>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</si>
  <si>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</si>
  <si>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</si>
  <si>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</si>
  <si>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</si>
  <si>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</si>
  <si>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</si>
  <si>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</si>
  <si>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</si>
  <si>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</si>
  <si>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</si>
  <si>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</si>
  <si>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</si>
  <si>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</si>
  <si>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</si>
  <si>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</si>
  <si>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</si>
  <si>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</si>
  <si>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</si>
  <si>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</si>
  <si>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</si>
  <si>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</si>
  <si>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</si>
  <si>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</si>
  <si>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</si>
  <si>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</si>
  <si>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</si>
  <si>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</si>
  <si>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</si>
  <si>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</si>
  <si>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</si>
  <si>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</si>
  <si>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</si>
  <si>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</si>
  <si>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</si>
  <si>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</si>
  <si>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</si>
  <si>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</si>
  <si>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</si>
  <si>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</si>
  <si>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</si>
  <si>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</si>
  <si>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</si>
  <si>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</si>
  <si>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</si>
  <si>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</si>
  <si>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</si>
  <si>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</si>
  <si>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</si>
  <si>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</si>
  <si>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</si>
  <si>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</si>
  <si>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</si>
  <si>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</si>
  <si>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</si>
  <si>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</si>
  <si>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</si>
  <si>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</si>
  <si>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</si>
  <si>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</si>
  <si>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</si>
  <si>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</si>
  <si>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</si>
  <si>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</si>
  <si>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</si>
  <si>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</si>
  <si>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</si>
  <si>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</si>
  <si>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</si>
  <si>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</si>
  <si>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</si>
  <si>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</si>
  <si>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</si>
  <si>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</si>
  <si>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</si>
  <si>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</si>
  <si>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</si>
  <si>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</si>
  <si>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</si>
  <si>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</si>
  <si>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</si>
  <si>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</si>
  <si>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</si>
  <si>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</si>
  <si>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</si>
  <si>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</si>
  <si>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</si>
  <si>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</si>
  <si>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</si>
  <si>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</si>
  <si>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</si>
  <si>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</si>
  <si>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</si>
  <si>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</si>
  <si>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</si>
  <si>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</si>
  <si>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</si>
  <si>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</si>
  <si>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</si>
  <si>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</si>
  <si>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</si>
  <si>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</si>
  <si>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</si>
  <si>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</si>
  <si>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</si>
  <si>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</si>
  <si>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</si>
  <si>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</si>
  <si>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</si>
  <si>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</si>
  <si>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</si>
  <si>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</si>
  <si>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</si>
  <si>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</si>
  <si>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</si>
  <si>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</si>
  <si>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</si>
  <si>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</si>
  <si>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</si>
  <si>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</si>
  <si>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</si>
  <si>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</si>
  <si>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</si>
  <si>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</si>
  <si>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</si>
  <si>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</si>
  <si>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</si>
  <si>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</si>
  <si>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</si>
  <si>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</si>
  <si>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</si>
  <si>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</si>
  <si>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</si>
  <si>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</si>
  <si>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</si>
  <si>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</si>
  <si>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</si>
  <si>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</si>
  <si>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</si>
  <si>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</si>
  <si>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</si>
  <si>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</si>
  <si>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</si>
  <si>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</si>
  <si>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</si>
  <si>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</si>
  <si>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</si>
  <si>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</si>
  <si>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</si>
  <si>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</si>
  <si>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</si>
  <si>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</si>
  <si>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</si>
  <si>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</si>
  <si>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</si>
  <si>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</si>
  <si>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</si>
  <si>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</si>
  <si>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</si>
  <si>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</si>
  <si>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</si>
  <si>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</si>
  <si>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</si>
  <si>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</si>
  <si>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</si>
  <si>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</si>
  <si>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</si>
  <si>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</si>
  <si>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</si>
  <si>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</si>
  <si>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</si>
  <si>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</si>
  <si>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</si>
  <si>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</si>
  <si>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</si>
  <si>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</si>
  <si>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</si>
  <si>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</si>
  <si>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</si>
  <si>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</si>
  <si>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</si>
  <si>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</si>
  <si>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</si>
  <si>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</si>
  <si>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</si>
  <si>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</si>
  <si>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</si>
  <si>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</si>
  <si>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</si>
  <si>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</si>
  <si>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</si>
  <si>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</si>
  <si>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</si>
  <si>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</si>
  <si>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</si>
  <si>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</si>
  <si>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</si>
  <si>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</si>
  <si>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</si>
  <si>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</si>
  <si>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</si>
  <si>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</si>
  <si>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</si>
  <si>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</si>
  <si>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</si>
  <si>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</si>
  <si>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</si>
  <si>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</si>
  <si>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</si>
  <si>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</si>
  <si>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</si>
  <si>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</si>
  <si>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</si>
  <si>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</si>
  <si>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</si>
  <si>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</si>
  <si>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</si>
  <si>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</si>
  <si>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</si>
  <si>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</si>
  <si>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</si>
  <si>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</si>
  <si>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</si>
  <si>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</si>
  <si>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</si>
  <si>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</si>
  <si>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</si>
  <si>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</si>
  <si>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</si>
  <si>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</si>
  <si>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</si>
  <si>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</si>
  <si>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</si>
  <si>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</si>
  <si>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</si>
  <si>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</si>
  <si>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</si>
  <si>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</si>
  <si>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</si>
  <si>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</si>
  <si>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</si>
  <si>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</si>
  <si>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</si>
  <si>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</si>
  <si>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</si>
  <si>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</si>
  <si>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</si>
  <si>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</si>
  <si>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</si>
  <si>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</si>
  <si>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</si>
  <si>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</si>
  <si>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</si>
  <si>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</si>
  <si>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</si>
  <si>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</si>
  <si>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</si>
  <si>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</si>
  <si>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</si>
  <si>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</si>
  <si>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</si>
  <si>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</si>
  <si>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</si>
  <si>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</si>
  <si>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</si>
  <si>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</si>
  <si>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</si>
  <si>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</si>
  <si>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</si>
  <si>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</si>
  <si>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</si>
  <si>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</si>
  <si>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</si>
  <si>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</si>
  <si>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</si>
  <si>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</si>
  <si>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</si>
  <si>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</si>
  <si>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</si>
  <si>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</si>
  <si>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</si>
  <si>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</si>
  <si>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</si>
  <si>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</si>
  <si>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</si>
  <si>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</si>
  <si>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</si>
  <si>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</si>
  <si>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</si>
  <si>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</si>
  <si>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</si>
  <si>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</si>
  <si>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</si>
  <si>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</si>
  <si>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</si>
  <si>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</si>
  <si>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</si>
  <si>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</si>
  <si>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</si>
  <si>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</si>
  <si>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</si>
  <si>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</si>
  <si>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</si>
  <si>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</si>
  <si>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</si>
  <si>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</si>
  <si>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</si>
  <si>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</si>
  <si>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</si>
  <si>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</si>
  <si>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</si>
  <si>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</si>
  <si>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</si>
  <si>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</si>
  <si>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</si>
  <si>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</si>
  <si>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</si>
  <si>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</si>
  <si>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</si>
  <si>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</si>
  <si>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</si>
  <si>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</si>
  <si>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</si>
  <si>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</si>
  <si>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</si>
  <si>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</si>
  <si>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</si>
  <si>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</si>
  <si>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</si>
  <si>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</si>
  <si>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</si>
  <si>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</si>
  <si>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</si>
  <si>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</si>
  <si>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</si>
  <si>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</si>
  <si>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</si>
  <si>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</si>
  <si>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</si>
  <si>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</si>
  <si>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</si>
  <si>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</si>
  <si>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</si>
  <si>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</si>
  <si>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</si>
  <si>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</si>
  <si>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</si>
  <si>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</si>
  <si>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</si>
  <si>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</si>
  <si>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</si>
  <si>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</si>
  <si>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</si>
  <si>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</si>
  <si>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</si>
  <si>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</si>
  <si>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</si>
  <si>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</si>
  <si>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</si>
  <si>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</si>
  <si>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</si>
  <si>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</si>
  <si>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</si>
  <si>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</si>
  <si>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</si>
  <si>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</si>
  <si>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</si>
  <si>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</si>
  <si>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</si>
  <si>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</si>
  <si>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</si>
  <si>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</si>
  <si>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</si>
  <si>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</si>
  <si>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</si>
  <si>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</si>
  <si>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</si>
  <si>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</si>
  <si>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</si>
  <si>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</si>
  <si>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</si>
  <si>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</si>
  <si>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</si>
  <si>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</si>
  <si>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</si>
  <si>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</si>
  <si>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</si>
  <si>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</si>
  <si>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</si>
  <si>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</si>
  <si>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</si>
  <si>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</si>
  <si>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</si>
  <si>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</si>
  <si>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</si>
  <si>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</si>
  <si>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</si>
  <si>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</si>
  <si>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</si>
  <si>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</si>
  <si>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</si>
  <si>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</si>
  <si>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</si>
  <si>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</si>
  <si>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</si>
  <si>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</si>
  <si>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</si>
  <si>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</si>
  <si>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</si>
  <si>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</si>
  <si>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</si>
  <si>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</si>
  <si>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</si>
  <si>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</si>
  <si>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</si>
  <si>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</si>
  <si>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</si>
  <si>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</si>
  <si>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</si>
  <si>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</si>
  <si>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</si>
  <si>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</si>
  <si>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</si>
  <si>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</si>
  <si>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</si>
  <si>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</si>
  <si>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</si>
  <si>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</si>
  <si>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</si>
  <si>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</si>
  <si>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</si>
  <si>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</si>
  <si>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</si>
  <si>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</si>
  <si>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</si>
  <si>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</si>
  <si>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</si>
  <si>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</si>
  <si>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</si>
  <si>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</si>
  <si>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</si>
  <si>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</si>
  <si>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</si>
  <si>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</si>
  <si>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</si>
  <si>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</si>
  <si>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</si>
  <si>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</si>
  <si>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</si>
  <si>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</si>
  <si>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</si>
  <si>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</si>
  <si>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</si>
  <si>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</si>
  <si>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</si>
  <si>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</si>
  <si>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</si>
  <si>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</si>
  <si>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</si>
  <si>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</si>
  <si>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</si>
  <si>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</si>
  <si>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</si>
  <si>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</si>
  <si>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</si>
  <si>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</si>
  <si>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</si>
  <si>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</si>
  <si>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</si>
  <si>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</si>
  <si>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</si>
  <si>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</si>
  <si>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</si>
  <si>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</si>
  <si>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</si>
  <si>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</si>
  <si>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</si>
  <si>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</si>
  <si>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</si>
  <si>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</si>
  <si>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</si>
  <si>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</si>
  <si>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</si>
  <si>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</si>
  <si>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</si>
  <si>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</si>
  <si>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</si>
  <si>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</si>
  <si>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</si>
  <si>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</si>
  <si>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</si>
  <si>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</si>
  <si>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</si>
  <si>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</si>
  <si>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</si>
  <si>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</si>
  <si>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</si>
  <si>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</si>
  <si>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</si>
  <si>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</si>
  <si>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</si>
  <si>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</si>
  <si>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</si>
  <si>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</si>
  <si>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</si>
  <si>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</si>
  <si>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</si>
  <si>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</si>
  <si>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</si>
  <si>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</si>
  <si>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</si>
  <si>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</si>
  <si>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</si>
  <si>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</si>
  <si>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</si>
  <si>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</si>
  <si>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</si>
  <si>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</si>
  <si>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</si>
  <si>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</si>
  <si>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</si>
  <si>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</si>
  <si>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</si>
  <si>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</si>
  <si>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</si>
  <si>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</si>
  <si>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</si>
  <si>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</si>
  <si>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</si>
  <si>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</si>
  <si>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</si>
  <si>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</si>
  <si>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</si>
  <si>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</si>
  <si>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</si>
  <si>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</si>
  <si>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</si>
  <si>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</si>
  <si>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</si>
  <si>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</si>
  <si>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</si>
  <si>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</si>
  <si>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</si>
  <si>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</si>
  <si>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</si>
  <si>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</si>
  <si>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</si>
  <si>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</si>
  <si>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</si>
  <si>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</si>
  <si>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</si>
  <si>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</si>
  <si>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</si>
  <si>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</si>
  <si>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</si>
  <si>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</si>
  <si>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</si>
  <si>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</si>
  <si>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</si>
  <si>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</si>
  <si>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</si>
  <si>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</si>
  <si>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</si>
  <si>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</si>
  <si>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</si>
  <si>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</si>
  <si>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</si>
  <si>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</si>
  <si>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</si>
  <si>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</si>
  <si>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</si>
  <si>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</si>
  <si>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</si>
  <si>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</si>
  <si>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</si>
  <si>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</si>
  <si>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</si>
  <si>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</si>
  <si>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</si>
  <si>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</si>
  <si>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</si>
  <si>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</si>
  <si>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</si>
  <si>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</si>
  <si>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</si>
  <si>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</si>
  <si>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</si>
  <si>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</si>
  <si>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</si>
  <si>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</si>
  <si>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</si>
  <si>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</si>
  <si>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</si>
  <si>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</si>
  <si>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</si>
  <si>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</si>
  <si>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</si>
  <si>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</si>
  <si>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</si>
  <si>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</si>
  <si>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</si>
  <si>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</si>
  <si>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</si>
  <si>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</si>
  <si>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</si>
  <si>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</si>
  <si>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</si>
  <si>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</si>
  <si>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</si>
  <si>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</si>
  <si>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</si>
  <si>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</si>
  <si>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</si>
  <si>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</si>
  <si>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</si>
  <si>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</si>
  <si>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</si>
  <si>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</si>
  <si>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</si>
  <si>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</si>
  <si>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</si>
  <si>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</si>
  <si>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</si>
  <si>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</si>
  <si>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</si>
  <si>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</si>
  <si>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</si>
  <si>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</si>
  <si>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</si>
  <si>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</si>
  <si>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</si>
  <si>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</si>
  <si>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</si>
  <si>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</si>
  <si>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</si>
  <si>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</si>
  <si>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</si>
  <si>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</si>
  <si>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</si>
  <si>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</si>
  <si>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</si>
  <si>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</si>
  <si>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</si>
  <si>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</si>
  <si>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</si>
  <si>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</si>
  <si>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</si>
  <si>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</si>
  <si>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</si>
  <si>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</si>
  <si>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</si>
  <si>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</si>
  <si>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</si>
  <si>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</si>
  <si>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</si>
  <si>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</si>
  <si>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</si>
  <si>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</si>
  <si>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</si>
  <si>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</si>
  <si>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</si>
  <si>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</si>
  <si>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</si>
  <si>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</si>
  <si>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</si>
  <si>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</si>
  <si>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</si>
  <si>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</si>
  <si>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</si>
  <si>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</si>
  <si>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</si>
  <si>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</si>
  <si>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</si>
  <si>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</si>
  <si>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</si>
  <si>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</si>
  <si>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</si>
  <si>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</si>
  <si>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</si>
  <si>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</si>
  <si>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</si>
  <si>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</si>
  <si>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</si>
  <si>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</si>
  <si>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</si>
  <si>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</si>
  <si>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</si>
  <si>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</si>
  <si>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</si>
  <si>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</si>
  <si>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</si>
  <si>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</si>
  <si>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</si>
  <si>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</si>
  <si>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</si>
  <si>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</si>
  <si>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</si>
  <si>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</si>
  <si>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</si>
  <si>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</si>
  <si>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</si>
  <si>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</si>
  <si>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</si>
  <si>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</si>
  <si>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</si>
  <si>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</si>
  <si>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</si>
  <si>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</si>
  <si>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</si>
  <si>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</si>
  <si>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</si>
  <si>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</si>
  <si>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</si>
  <si>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</si>
  <si>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</si>
  <si>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</si>
  <si>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</si>
  <si>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</si>
  <si>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</si>
  <si>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</si>
  <si>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</si>
  <si>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</si>
  <si>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</si>
  <si>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</si>
  <si>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</si>
  <si>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</si>
  <si>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</si>
  <si>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</si>
  <si>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</si>
  <si>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</si>
  <si>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</si>
  <si>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</si>
  <si>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</si>
  <si>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</si>
  <si>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</si>
  <si>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</si>
  <si>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</si>
  <si>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</si>
  <si>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</si>
  <si>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</si>
  <si>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</si>
  <si>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</si>
  <si>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</si>
  <si>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</si>
  <si>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</si>
  <si>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</si>
  <si>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</si>
  <si>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</si>
  <si>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</si>
  <si>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</si>
  <si>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</si>
  <si>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</si>
  <si>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</si>
  <si>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</si>
  <si>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</si>
  <si>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</si>
  <si>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</si>
  <si>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</si>
  <si>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</si>
  <si>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</si>
  <si>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</si>
  <si>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</si>
  <si>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</si>
  <si>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</si>
  <si>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</si>
  <si>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</si>
  <si>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</si>
  <si>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</si>
  <si>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</si>
  <si>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</si>
  <si>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</si>
  <si>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</si>
  <si>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</si>
  <si>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</si>
  <si>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</si>
  <si>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</si>
  <si>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</si>
  <si>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</si>
  <si>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</si>
  <si>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</si>
  <si>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</si>
  <si>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</si>
  <si>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</si>
  <si>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</si>
  <si>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</si>
  <si>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</si>
  <si>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</si>
  <si>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</si>
  <si>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</si>
  <si>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</si>
  <si>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</si>
  <si>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</si>
  <si>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</si>
  <si>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</si>
  <si>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</si>
  <si>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</si>
  <si>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</si>
  <si>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</si>
  <si>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</si>
  <si>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</si>
  <si>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</si>
  <si>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</si>
  <si>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</si>
  <si>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</si>
  <si>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</si>
  <si>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</si>
  <si>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</si>
  <si>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</si>
  <si>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</si>
  <si>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</si>
  <si>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</si>
  <si>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</si>
  <si>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</si>
  <si>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</si>
  <si>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</si>
  <si>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</si>
  <si>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</si>
  <si>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</si>
  <si>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</si>
  <si>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</si>
  <si>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</si>
  <si>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</si>
  <si>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</si>
  <si>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</si>
  <si>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</si>
  <si>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</si>
  <si>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</si>
  <si>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</si>
  <si>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</si>
  <si>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</si>
  <si>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</si>
  <si>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</si>
  <si>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</si>
  <si>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</si>
  <si>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</si>
  <si>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</si>
  <si>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</si>
  <si>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</si>
  <si>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</si>
  <si>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</si>
  <si>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</si>
  <si>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</si>
  <si>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</si>
  <si>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</si>
  <si>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</si>
  <si>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</si>
  <si>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</si>
  <si>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</si>
  <si>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</si>
  <si>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</si>
  <si>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</si>
  <si>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</si>
  <si>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</si>
  <si>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</si>
  <si>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</si>
  <si>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</si>
  <si>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</si>
  <si>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</si>
  <si>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</si>
  <si>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</si>
  <si>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</si>
  <si>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</si>
  <si>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</si>
  <si>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</si>
  <si>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</si>
  <si>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</si>
  <si>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</si>
  <si>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</si>
  <si>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</si>
  <si>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</si>
  <si>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</si>
  <si>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</si>
  <si>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</si>
  <si>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</si>
  <si>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</si>
  <si>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</si>
  <si>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</si>
  <si>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</si>
  <si>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</si>
  <si>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</si>
  <si>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</si>
  <si>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</si>
  <si>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</si>
  <si>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</si>
  <si>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</si>
  <si>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</si>
  <si>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</si>
  <si>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</si>
  <si>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</si>
  <si>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</si>
  <si>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</si>
  <si>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</si>
  <si>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</si>
  <si>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</si>
  <si>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</si>
  <si>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</si>
  <si>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</si>
  <si>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</si>
  <si>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</si>
  <si>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</si>
  <si>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</si>
  <si>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</si>
  <si>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</si>
  <si>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</si>
  <si>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</si>
  <si>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</si>
  <si>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</si>
  <si>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</si>
  <si>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</si>
  <si>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</si>
  <si>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</si>
  <si>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</si>
  <si>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</si>
  <si>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</si>
  <si>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</si>
  <si>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</si>
  <si>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</si>
  <si>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</si>
  <si>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</si>
  <si>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</si>
  <si>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</si>
  <si>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</si>
  <si>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</si>
  <si>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</si>
  <si>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</si>
  <si>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</si>
  <si>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</si>
  <si>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</si>
  <si>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</si>
  <si>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</si>
  <si>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</si>
  <si>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</si>
  <si>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</si>
  <si>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</si>
  <si>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</si>
  <si>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</si>
  <si>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</si>
  <si>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</si>
  <si>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</si>
  <si>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</si>
  <si>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</si>
  <si>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</si>
  <si>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</si>
  <si>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</si>
  <si>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</si>
  <si>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</si>
  <si>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</si>
  <si>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</si>
  <si>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</si>
  <si>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</si>
  <si>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</si>
  <si>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</si>
  <si>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</si>
  <si>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</si>
  <si>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</si>
  <si>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</si>
  <si>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</si>
  <si>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</si>
  <si>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</si>
  <si>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</si>
  <si>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</si>
  <si>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</si>
  <si>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</si>
  <si>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</si>
  <si>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</si>
  <si>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</si>
  <si>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</si>
  <si>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</si>
  <si>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</si>
  <si>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</si>
  <si>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</si>
  <si>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</si>
  <si>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</si>
  <si>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</si>
  <si>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</si>
  <si>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</si>
  <si>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</si>
  <si>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</si>
  <si>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</si>
  <si>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</si>
  <si>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</si>
  <si>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</si>
  <si>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</si>
  <si>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</si>
  <si>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</si>
  <si>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</si>
  <si>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</si>
  <si>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</si>
  <si>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</si>
  <si>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</si>
  <si>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</si>
  <si>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</si>
  <si>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</si>
  <si>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</si>
  <si>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</si>
  <si>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</si>
  <si>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</si>
  <si>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</si>
  <si>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</si>
  <si>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</si>
  <si>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</si>
  <si>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</si>
  <si>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</si>
  <si>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</si>
  <si>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</si>
  <si>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</si>
  <si>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</si>
  <si>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</si>
  <si>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</si>
  <si>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</si>
  <si>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</si>
  <si>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</si>
  <si>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</si>
  <si>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</si>
  <si>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</si>
  <si>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</si>
  <si>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</si>
  <si>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</si>
  <si>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</si>
  <si>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</si>
  <si>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</si>
  <si>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</si>
  <si>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</si>
  <si>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</si>
  <si>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</si>
  <si>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</si>
  <si>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</si>
  <si>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</si>
  <si>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</si>
  <si>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</si>
  <si>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</si>
  <si>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</si>
  <si>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</si>
  <si>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</si>
  <si>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</si>
  <si>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</si>
  <si>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</si>
  <si>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</si>
  <si>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</si>
  <si>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</si>
  <si>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</si>
  <si>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</si>
  <si>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</si>
  <si>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</si>
  <si>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</si>
  <si>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</si>
  <si>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</si>
  <si>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</si>
  <si>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</si>
  <si>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</si>
  <si>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</si>
  <si>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</si>
  <si>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</si>
  <si>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</si>
  <si>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</si>
  <si>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</si>
  <si>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</si>
  <si>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</si>
  <si>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</si>
  <si>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</si>
  <si>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</si>
  <si>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</si>
  <si>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</si>
  <si>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</si>
  <si>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</si>
  <si>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</si>
  <si>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</si>
  <si>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</si>
  <si>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</si>
  <si>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</si>
  <si>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</si>
  <si>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</si>
  <si>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</si>
  <si>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</si>
  <si>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</si>
  <si>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</si>
  <si>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</si>
  <si>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</si>
  <si>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</si>
  <si>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</si>
  <si>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</si>
  <si>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</si>
  <si>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</si>
  <si>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</si>
  <si>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</si>
  <si>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</si>
  <si>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</si>
  <si>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</si>
  <si>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</si>
  <si>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</si>
  <si>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</si>
  <si>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</si>
  <si>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</si>
  <si>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</si>
  <si>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</si>
  <si>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</si>
  <si>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</si>
  <si>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</si>
  <si>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</si>
  <si>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</si>
  <si>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</si>
  <si>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</si>
  <si>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</si>
  <si>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</si>
  <si>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</si>
  <si>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</si>
  <si>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</si>
  <si>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</si>
  <si>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</si>
  <si>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</si>
  <si>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</si>
  <si>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</si>
  <si>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</si>
  <si>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</si>
  <si>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</si>
  <si>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</si>
  <si>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</si>
  <si>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</si>
  <si>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</si>
  <si>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</si>
  <si>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</si>
  <si>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</si>
  <si>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</si>
  <si>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</si>
  <si>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</si>
  <si>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</si>
  <si>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</si>
  <si>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</si>
  <si>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</si>
  <si>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</si>
  <si>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</si>
  <si>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</si>
  <si>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</si>
  <si>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</si>
  <si>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</si>
  <si>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</si>
  <si>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</si>
  <si>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</si>
  <si>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</si>
  <si>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</si>
  <si>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</si>
  <si>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</si>
  <si>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</si>
  <si>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</si>
  <si>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</si>
  <si>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</si>
  <si>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</si>
  <si>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</si>
  <si>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</si>
  <si>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</si>
  <si>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</si>
  <si>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</si>
  <si>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</si>
  <si>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</si>
  <si>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</si>
  <si>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</si>
  <si>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</si>
  <si>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</si>
  <si>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</si>
  <si>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</si>
  <si>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</si>
  <si>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</si>
  <si>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</si>
  <si>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</si>
  <si>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</si>
  <si>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</si>
  <si>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</si>
  <si>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</si>
  <si>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</si>
  <si>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</si>
  <si>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</si>
  <si>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</si>
  <si>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</si>
  <si>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</si>
  <si>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</si>
  <si>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</si>
  <si>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</si>
  <si>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</si>
  <si>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</si>
  <si>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</si>
  <si>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</si>
  <si>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</si>
  <si>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</si>
  <si>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</si>
  <si>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</si>
  <si>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</si>
  <si>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</si>
  <si>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</si>
  <si>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</si>
  <si>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</si>
  <si>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</si>
  <si>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</si>
  <si>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</si>
  <si>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</si>
  <si>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</si>
  <si>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</si>
  <si>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</si>
  <si>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</si>
  <si>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</si>
  <si>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</si>
  <si>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</si>
  <si>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</si>
  <si>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</si>
  <si>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</si>
  <si>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</si>
  <si>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</si>
  <si>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</si>
  <si>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</si>
  <si>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</si>
  <si>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</si>
  <si>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</si>
  <si>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</si>
  <si>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</si>
  <si>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</si>
  <si>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</si>
  <si>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</si>
  <si>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</si>
  <si>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</si>
  <si>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</si>
  <si>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</si>
  <si>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</si>
  <si>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</si>
  <si>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</si>
  <si>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</si>
  <si>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</si>
  <si>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</si>
  <si>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</si>
  <si>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</si>
  <si>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</si>
  <si>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</si>
  <si>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</si>
  <si>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</si>
  <si>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</si>
  <si>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</si>
  <si>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</si>
  <si>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</si>
  <si>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</si>
  <si>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</si>
  <si>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</si>
  <si>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</si>
  <si>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</si>
  <si>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</si>
  <si>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</si>
  <si>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</si>
  <si>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</si>
  <si>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</si>
  <si>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</si>
  <si>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</si>
  <si>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</si>
  <si>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</si>
  <si>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</si>
  <si>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</si>
  <si>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</si>
  <si>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</si>
  <si>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</si>
  <si>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</si>
  <si>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</si>
  <si>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</si>
  <si>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</si>
  <si>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</si>
  <si>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</si>
  <si>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</si>
  <si>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</si>
  <si>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</si>
  <si>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</si>
  <si>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</si>
  <si>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</si>
  <si>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</si>
  <si>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</si>
  <si>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</si>
  <si>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</si>
  <si>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</si>
  <si>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</si>
  <si>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</si>
  <si>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</si>
  <si>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</si>
  <si>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</si>
  <si>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</si>
  <si>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</si>
  <si>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</si>
  <si>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</si>
  <si>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</si>
  <si>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</si>
  <si>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</si>
  <si>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</si>
  <si>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</si>
  <si>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</si>
  <si>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</si>
  <si>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</si>
  <si>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</si>
  <si>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</si>
  <si>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</si>
  <si>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</si>
  <si>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</si>
  <si>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</si>
  <si>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</si>
  <si>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</si>
  <si>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</si>
  <si>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</si>
  <si>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</si>
  <si>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</si>
  <si>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</si>
  <si>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</si>
  <si>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</si>
  <si>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</si>
  <si>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</si>
  <si>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</si>
  <si>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</si>
  <si>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</si>
  <si>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</si>
  <si>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</si>
  <si>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</si>
  <si>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</si>
  <si>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</si>
  <si>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</si>
  <si>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</si>
  <si>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</si>
  <si>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</si>
  <si>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</si>
  <si>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</si>
  <si>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</si>
  <si>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</si>
  <si>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</si>
  <si>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</si>
  <si>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</si>
  <si>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</si>
  <si>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</si>
  <si>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</si>
  <si>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</si>
  <si>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</si>
  <si>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</si>
  <si>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</si>
  <si>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</si>
  <si>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</si>
  <si>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</si>
  <si>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</si>
  <si>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</si>
  <si>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</si>
  <si>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</si>
  <si>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</si>
  <si>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</si>
  <si>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</si>
  <si>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</si>
  <si>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</si>
  <si>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</si>
  <si>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</si>
  <si>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</si>
  <si>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</si>
  <si>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</si>
  <si>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</si>
  <si>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</si>
  <si>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</si>
  <si>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</si>
  <si>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</si>
  <si>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</si>
  <si>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</si>
  <si>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</si>
  <si>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</si>
  <si>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</si>
  <si>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</si>
  <si>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</si>
  <si>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</si>
  <si>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</si>
  <si>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</si>
  <si>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</si>
  <si>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</si>
  <si>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</si>
  <si>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</si>
  <si>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</si>
  <si>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</si>
  <si>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</si>
  <si>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</si>
  <si>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</si>
  <si>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</si>
  <si>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</si>
  <si>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</si>
  <si>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</si>
  <si>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</si>
  <si>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</si>
  <si>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</si>
  <si>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</si>
  <si>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</si>
  <si>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</si>
  <si>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</si>
  <si>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</si>
  <si>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</si>
  <si>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</si>
  <si>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</si>
  <si>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</si>
  <si>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</si>
  <si>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</si>
  <si>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</si>
  <si>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</si>
  <si>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</si>
  <si>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</si>
  <si>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</si>
  <si>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</si>
  <si>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</si>
  <si>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</si>
  <si>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</si>
  <si>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</si>
  <si>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</si>
  <si>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</si>
  <si>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</si>
  <si>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</si>
  <si>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</si>
  <si>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</si>
  <si>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</si>
  <si>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</si>
  <si>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</si>
  <si>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</si>
  <si>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</si>
  <si>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</si>
  <si>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</si>
  <si>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</si>
  <si>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</si>
  <si>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</si>
  <si>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</si>
  <si>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</si>
  <si>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</si>
  <si>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</si>
  <si>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</si>
  <si>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</si>
  <si>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</si>
  <si>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</si>
  <si>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</si>
  <si>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</si>
  <si>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</si>
  <si>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</si>
  <si>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</si>
  <si>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</si>
  <si>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</si>
  <si>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</si>
  <si>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</si>
  <si>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</si>
  <si>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</si>
  <si>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</si>
  <si>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</si>
  <si>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</si>
  <si>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</si>
  <si>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</si>
  <si>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</si>
  <si>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</si>
  <si>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</si>
  <si>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</si>
  <si>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</si>
  <si>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</si>
  <si>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</si>
  <si>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</si>
  <si>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</si>
  <si>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</si>
  <si>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</si>
  <si>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</si>
  <si>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</si>
  <si>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</si>
  <si>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</si>
  <si>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</si>
  <si>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</si>
  <si>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</si>
  <si>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</si>
  <si>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</si>
  <si>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</si>
  <si>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</si>
  <si>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</si>
  <si>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</si>
  <si>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</si>
  <si>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</si>
  <si>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</si>
  <si>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</si>
  <si>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</si>
  <si>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</si>
  <si>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</si>
  <si>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</si>
  <si>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</si>
  <si>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</si>
  <si>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</si>
  <si>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</si>
  <si>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</si>
  <si>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</si>
  <si>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</si>
  <si>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</si>
  <si>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</si>
  <si>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</si>
  <si>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</si>
  <si>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</si>
  <si>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</si>
  <si>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</si>
  <si>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</si>
  <si>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</si>
  <si>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</si>
  <si>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</si>
  <si>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</si>
  <si>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</si>
  <si>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</si>
  <si>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</si>
  <si>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</si>
  <si>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</si>
  <si>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</si>
  <si>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</si>
  <si>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</si>
  <si>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</si>
  <si>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</si>
  <si>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</si>
  <si>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</si>
  <si>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</si>
  <si>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</si>
  <si>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</si>
  <si>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</si>
  <si>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</si>
  <si>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</si>
  <si>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</si>
  <si>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</si>
  <si>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</si>
  <si>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</si>
  <si>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</si>
  <si>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</si>
  <si>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</si>
  <si>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</si>
  <si>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</si>
  <si>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</si>
  <si>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</si>
  <si>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</si>
  <si>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</si>
  <si>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</si>
  <si>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</si>
  <si>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</si>
  <si>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</si>
  <si>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</si>
  <si>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</si>
  <si>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</si>
  <si>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</si>
  <si>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</si>
  <si>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</si>
  <si>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</si>
  <si>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</si>
  <si>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</si>
  <si>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</si>
  <si>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</si>
  <si>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</si>
  <si>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</si>
  <si>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</si>
  <si>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</si>
  <si>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</si>
  <si>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</si>
  <si>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</si>
  <si>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</si>
  <si>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</si>
  <si>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</si>
  <si>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</si>
  <si>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</si>
  <si>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</si>
  <si>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</si>
  <si>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</si>
  <si>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</si>
  <si>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</si>
  <si>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</si>
  <si>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</si>
  <si>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</si>
  <si>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</si>
  <si>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</si>
  <si>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</si>
  <si>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</si>
  <si>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</si>
  <si>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</si>
  <si>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</si>
  <si>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</si>
  <si>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</si>
  <si>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</si>
  <si>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</si>
  <si>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</si>
  <si>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</si>
  <si>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</si>
  <si>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</si>
  <si>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</si>
  <si>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</si>
  <si>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</si>
  <si>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</si>
  <si>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</si>
  <si>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</si>
  <si>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</si>
  <si>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</si>
  <si>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</si>
  <si>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</si>
  <si>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</si>
  <si>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</si>
  <si>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</si>
  <si>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</si>
  <si>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</si>
  <si>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</si>
  <si>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</si>
  <si>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</si>
  <si>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</si>
  <si>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</si>
  <si>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</si>
  <si>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</si>
  <si>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</si>
  <si>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</si>
  <si>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</si>
  <si>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</si>
  <si>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</si>
  <si>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</si>
  <si>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</si>
  <si>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</si>
  <si>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</si>
  <si>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</si>
  <si>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</si>
  <si>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</si>
  <si>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</si>
  <si>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</si>
  <si>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</si>
  <si>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</si>
  <si>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</si>
  <si>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</si>
  <si>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</si>
  <si>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</si>
  <si>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</si>
  <si>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</si>
  <si>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</si>
  <si>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</si>
  <si>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</si>
  <si>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</si>
  <si>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</si>
  <si>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</si>
  <si>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</si>
  <si>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</si>
  <si>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</si>
  <si>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</si>
  <si>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</si>
  <si>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</si>
  <si>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</si>
  <si>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</si>
  <si>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</si>
  <si>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</si>
  <si>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</si>
  <si>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</si>
  <si>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</si>
  <si>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</si>
  <si>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</si>
  <si>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</si>
  <si>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</si>
  <si>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</si>
  <si>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</si>
  <si>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</si>
  <si>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</si>
  <si>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</si>
  <si>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</si>
  <si>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</si>
  <si>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</si>
  <si>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</si>
  <si>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</si>
  <si>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</si>
  <si>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</si>
  <si>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</si>
  <si>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</si>
  <si>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</si>
  <si>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</si>
  <si>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</si>
  <si>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</si>
  <si>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</si>
  <si>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</si>
  <si>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</si>
  <si>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</si>
  <si>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</si>
  <si>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</si>
  <si>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</si>
  <si>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</si>
  <si>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</si>
  <si>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</si>
  <si>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</si>
  <si>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</si>
  <si>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</si>
  <si>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</si>
  <si>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</si>
  <si>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</si>
  <si>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</si>
  <si>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</si>
  <si>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</si>
  <si>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</si>
  <si>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</si>
  <si>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</si>
  <si>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</si>
  <si>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</si>
  <si>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</si>
  <si>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</si>
  <si>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</si>
  <si>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</si>
  <si>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</si>
  <si>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</si>
  <si>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</si>
  <si>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</si>
  <si>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</si>
  <si>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</si>
  <si>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</si>
  <si>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</si>
  <si>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</si>
  <si>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</si>
  <si>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</si>
  <si>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</si>
  <si>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</si>
  <si>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</si>
  <si>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</si>
  <si>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</si>
  <si>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</si>
  <si>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</si>
  <si>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</si>
  <si>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</si>
  <si>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</si>
  <si>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</si>
  <si>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</si>
  <si>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</si>
  <si>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</si>
  <si>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</si>
  <si>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</si>
  <si>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</si>
  <si>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</si>
  <si>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</si>
  <si>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</si>
  <si>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</si>
  <si>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</si>
  <si>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</si>
  <si>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</si>
  <si>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</si>
  <si>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</si>
  <si>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</si>
  <si>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</si>
  <si>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</si>
  <si>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</si>
  <si>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</si>
  <si>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</si>
  <si>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</si>
  <si>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</si>
  <si>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</si>
  <si>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</si>
  <si>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</si>
  <si>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</si>
  <si>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</si>
  <si>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</si>
  <si>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</si>
  <si>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</si>
  <si>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</si>
  <si>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</si>
  <si>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</si>
  <si>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</si>
  <si>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</si>
  <si>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</si>
  <si>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</si>
  <si>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</si>
  <si>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</si>
  <si>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</si>
  <si>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</si>
  <si>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</si>
  <si>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</si>
  <si>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</si>
  <si>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</si>
  <si>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</si>
  <si>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</si>
  <si>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</si>
  <si>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</si>
  <si>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</si>
  <si>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</si>
  <si>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</si>
  <si>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</si>
  <si>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</si>
  <si>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</si>
  <si>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</si>
  <si>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</si>
  <si>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</si>
  <si>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</si>
  <si>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</si>
  <si>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</si>
  <si>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</si>
  <si>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</si>
  <si>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</si>
  <si>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</si>
  <si>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</si>
  <si>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</si>
  <si>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</si>
  <si>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</si>
  <si>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</si>
  <si>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</si>
  <si>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</si>
  <si>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</si>
  <si>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</si>
  <si>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</si>
  <si>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</si>
  <si>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</si>
  <si>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</si>
  <si>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</si>
  <si>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</si>
  <si>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</si>
  <si>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</si>
  <si>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</si>
  <si>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</si>
  <si>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</si>
  <si>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</si>
  <si>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</si>
  <si>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</si>
  <si>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</si>
  <si>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</si>
  <si>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</si>
  <si>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</si>
  <si>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</si>
  <si>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</si>
  <si>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</si>
  <si>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</si>
  <si>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</si>
  <si>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</si>
  <si>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</si>
  <si>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</si>
  <si>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</si>
  <si>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</si>
  <si>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</si>
  <si>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</si>
  <si>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</si>
  <si>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</si>
  <si>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</si>
  <si>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</si>
  <si>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</si>
  <si>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</si>
  <si>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</si>
  <si>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</si>
  <si>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</si>
  <si>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</si>
  <si>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</si>
  <si>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</si>
  <si>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</si>
  <si>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</si>
  <si>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</si>
  <si>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</si>
  <si>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</si>
  <si>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</si>
  <si>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</si>
  <si>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</si>
  <si>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</si>
  <si>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</si>
  <si>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</si>
  <si>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</si>
  <si>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</si>
  <si>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</si>
  <si>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</si>
  <si>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</si>
  <si>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</si>
  <si>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</si>
  <si>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</si>
  <si>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</si>
  <si>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</si>
  <si>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</si>
  <si>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</si>
  <si>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</si>
  <si>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</si>
  <si>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</si>
  <si>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</si>
  <si>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</si>
  <si>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</si>
  <si>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</si>
  <si>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</si>
  <si>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</si>
  <si>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</si>
  <si>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</si>
  <si>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</si>
  <si>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</si>
  <si>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</si>
  <si>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</si>
  <si>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</si>
  <si>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</si>
  <si>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</si>
  <si>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</si>
  <si>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</si>
  <si>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</si>
  <si>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</si>
  <si>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</si>
  <si>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</si>
  <si>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</si>
  <si>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</si>
  <si>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</si>
  <si>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</si>
  <si>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</si>
  <si>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</si>
  <si>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</si>
  <si>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</si>
  <si>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</si>
  <si>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</si>
  <si>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</si>
  <si>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</si>
  <si>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</si>
  <si>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</si>
  <si>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</si>
  <si>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</si>
  <si>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</si>
  <si>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</si>
  <si>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</si>
  <si>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</si>
  <si>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</si>
  <si>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</si>
  <si>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</si>
  <si>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</si>
  <si>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</si>
  <si>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</si>
  <si>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</si>
  <si>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</si>
  <si>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</si>
  <si>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</si>
  <si>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</si>
  <si>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</si>
  <si>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</si>
  <si>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</si>
  <si>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</si>
  <si>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</si>
  <si>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</si>
  <si>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</si>
  <si>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</si>
  <si>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</si>
  <si>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</si>
  <si>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</si>
  <si>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</si>
  <si>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</si>
  <si>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</si>
  <si>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</si>
  <si>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</si>
  <si>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</si>
  <si>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</si>
  <si>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</si>
  <si>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</si>
  <si>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</si>
  <si>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</si>
  <si>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</si>
  <si>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</si>
  <si>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</si>
  <si>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</si>
  <si>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</si>
  <si>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</si>
  <si>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</si>
  <si>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</si>
  <si>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</si>
  <si>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</si>
  <si>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</si>
  <si>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</si>
  <si>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</si>
  <si>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</si>
  <si>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</si>
  <si>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</si>
  <si>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</si>
  <si>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</si>
  <si>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</si>
  <si>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</si>
  <si>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</si>
  <si>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</si>
  <si>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</si>
  <si>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</si>
  <si>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</si>
  <si>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</si>
  <si>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</si>
  <si>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</si>
  <si>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</si>
  <si>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</si>
  <si>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</si>
  <si>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</si>
  <si>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</si>
  <si>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</si>
  <si>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</si>
  <si>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</si>
  <si>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</si>
  <si>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</si>
  <si>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</si>
  <si>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</si>
  <si>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</si>
  <si>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</si>
  <si>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</si>
  <si>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</si>
  <si>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</si>
  <si>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</si>
  <si>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</si>
  <si>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</si>
  <si>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</si>
  <si>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</si>
  <si>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</si>
  <si>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</si>
  <si>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</si>
  <si>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</si>
  <si>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</si>
  <si>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</si>
  <si>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</si>
  <si>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</si>
  <si>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</si>
  <si>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</si>
  <si>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</si>
  <si>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</si>
  <si>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</si>
  <si>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</si>
  <si>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</si>
  <si>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</si>
  <si>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</si>
  <si>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</si>
  <si>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</si>
  <si>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</si>
  <si>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</si>
  <si>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</si>
  <si>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</si>
  <si>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</si>
  <si>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</si>
  <si>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</si>
  <si>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</si>
  <si>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</si>
  <si>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</si>
  <si>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</si>
  <si>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</si>
  <si>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</si>
  <si>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</si>
  <si>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</si>
  <si>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</si>
  <si>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</si>
  <si>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</si>
  <si>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</si>
  <si>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</si>
  <si>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</si>
  <si>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</si>
  <si>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</si>
  <si>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</si>
  <si>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</si>
  <si>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</si>
  <si>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</si>
  <si>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</si>
  <si>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</si>
  <si>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</si>
  <si>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</si>
  <si>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</si>
  <si>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</si>
  <si>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</si>
  <si>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</si>
  <si>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</si>
  <si>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</si>
  <si>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</si>
  <si>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</si>
  <si>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</si>
  <si>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</si>
  <si>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</si>
  <si>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</si>
  <si>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</si>
  <si>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</si>
  <si>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</si>
  <si>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</si>
  <si>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</si>
  <si>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</si>
  <si>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</si>
  <si>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</si>
  <si>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</si>
  <si>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</si>
  <si>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</si>
  <si>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</si>
  <si>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</si>
  <si>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</si>
  <si>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</si>
  <si>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</si>
  <si>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</si>
  <si>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</si>
  <si>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</si>
  <si>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</si>
  <si>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</si>
  <si>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</si>
  <si>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</si>
  <si>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</si>
  <si>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</si>
  <si>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</si>
  <si>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</si>
  <si>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</si>
  <si>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</si>
  <si>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</si>
  <si>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</si>
  <si>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</si>
  <si>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</si>
  <si>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</si>
  <si>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</si>
  <si>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</si>
  <si>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</si>
  <si>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</si>
  <si>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</si>
  <si>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</si>
  <si>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</si>
  <si>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</si>
  <si>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</si>
  <si>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</si>
  <si>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</si>
  <si>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</si>
  <si>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</si>
  <si>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</si>
  <si>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</si>
  <si>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</si>
  <si>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</si>
  <si>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</si>
  <si>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</si>
  <si>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</si>
  <si>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</si>
  <si>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</si>
  <si>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</si>
  <si>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</si>
  <si>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</si>
  <si>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</si>
  <si>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</si>
  <si>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</si>
  <si>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</si>
  <si>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</si>
  <si>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</si>
  <si>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</si>
  <si>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</si>
  <si>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</si>
  <si>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</si>
  <si>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</si>
  <si>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</si>
  <si>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</si>
  <si>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</si>
  <si>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</si>
  <si>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</si>
  <si>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</si>
  <si>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</si>
  <si>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</si>
  <si>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</si>
  <si>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</si>
  <si>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</si>
  <si>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</si>
  <si>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</si>
  <si>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</si>
  <si>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</si>
  <si>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</si>
  <si>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</si>
  <si>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</si>
  <si>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</si>
  <si>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</si>
  <si>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</si>
  <si>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</si>
  <si>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</si>
  <si>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</si>
  <si>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</si>
  <si>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</si>
  <si>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</si>
  <si>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</si>
  <si>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</si>
  <si>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</si>
  <si>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</si>
  <si>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</si>
  <si>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</si>
  <si>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</si>
  <si>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</si>
  <si>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</si>
  <si>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</si>
  <si>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</si>
  <si>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</si>
  <si>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</si>
  <si>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</si>
  <si>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</si>
  <si>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</si>
  <si>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</si>
  <si>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</si>
  <si>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</si>
  <si>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</si>
  <si>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</si>
  <si>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</si>
  <si>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</si>
  <si>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</si>
  <si>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</si>
  <si>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</si>
  <si>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</si>
  <si>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</si>
  <si>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</si>
  <si>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</si>
  <si>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</si>
  <si>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</si>
  <si>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</si>
  <si>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</si>
  <si>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</si>
  <si>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</si>
  <si>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</si>
  <si>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</si>
  <si>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</si>
  <si>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</si>
  <si>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</si>
  <si>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</si>
  <si>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</si>
  <si>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</si>
  <si>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</si>
  <si>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</si>
  <si>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</si>
  <si>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</si>
  <si>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</si>
  <si>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</si>
  <si>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</si>
  <si>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</si>
  <si>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</si>
  <si>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</si>
  <si>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</si>
  <si>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</si>
  <si>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</si>
  <si>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</si>
  <si>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</si>
  <si>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</si>
  <si>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</si>
  <si>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</si>
  <si>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</si>
  <si>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</si>
  <si>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</si>
  <si>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</si>
  <si>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</si>
  <si>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</si>
  <si>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</si>
  <si>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</si>
  <si>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</si>
  <si>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</si>
  <si>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</si>
  <si>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</si>
  <si>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</si>
  <si>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</si>
  <si>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</si>
  <si>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</si>
  <si>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</si>
  <si>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</si>
  <si>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</si>
  <si>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</si>
  <si>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</si>
  <si>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</si>
  <si>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</si>
  <si>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</si>
  <si>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</si>
  <si>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</si>
  <si>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</si>
  <si>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</si>
  <si>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</si>
  <si>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</si>
  <si>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</si>
  <si>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</si>
  <si>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</si>
  <si>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</si>
  <si>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</si>
  <si>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</si>
  <si>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</si>
  <si>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</si>
  <si>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</si>
  <si>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</si>
  <si>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</si>
  <si>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</si>
  <si>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</si>
  <si>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</si>
  <si>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</si>
  <si>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</si>
  <si>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</si>
  <si>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</si>
  <si>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</si>
  <si>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</si>
  <si>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</si>
  <si>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</si>
  <si>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</si>
  <si>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</si>
  <si>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</si>
  <si>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</si>
  <si>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</si>
  <si>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</si>
  <si>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</si>
  <si>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</si>
  <si>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</si>
  <si>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</si>
  <si>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</si>
  <si>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</si>
  <si>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</si>
  <si>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</si>
  <si>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</si>
  <si>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</si>
  <si>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</si>
  <si>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</si>
  <si>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</si>
  <si>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</si>
  <si>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</si>
  <si>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</si>
  <si>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</si>
  <si>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</si>
  <si>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</si>
  <si>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</si>
  <si>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</si>
  <si>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</si>
  <si>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</si>
  <si>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</si>
  <si>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</si>
  <si>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</si>
  <si>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</si>
  <si>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</si>
  <si>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</si>
  <si>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</si>
  <si>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</si>
  <si>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</si>
  <si>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</si>
  <si>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</si>
  <si>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</si>
  <si>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</si>
  <si>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</si>
  <si>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</si>
  <si>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</si>
  <si>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</si>
  <si>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</si>
  <si>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</si>
  <si>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</si>
  <si>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</si>
  <si>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</si>
  <si>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</si>
  <si>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</si>
  <si>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</si>
  <si>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</si>
  <si>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</si>
  <si>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</si>
  <si>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</si>
  <si>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</si>
  <si>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</si>
  <si>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</si>
  <si>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</si>
  <si>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</si>
  <si>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</si>
  <si>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</si>
  <si>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</si>
  <si>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</si>
  <si>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</si>
  <si>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</si>
  <si>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</si>
  <si>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</si>
  <si>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</si>
  <si>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</si>
  <si>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</si>
  <si>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</si>
  <si>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</si>
  <si>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</si>
  <si>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</si>
  <si>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</si>
  <si>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</si>
  <si>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</si>
  <si>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</si>
  <si>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</si>
  <si>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</si>
  <si>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</si>
  <si>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</si>
  <si>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</si>
  <si>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</si>
  <si>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</si>
  <si>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</si>
  <si>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</si>
  <si>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</si>
  <si>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</si>
  <si>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</si>
  <si>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</si>
  <si>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</si>
  <si>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</si>
  <si>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</si>
  <si>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</si>
  <si>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</si>
  <si>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</si>
  <si>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</si>
  <si>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</si>
  <si>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</si>
  <si>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</si>
  <si>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</si>
  <si>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</si>
  <si>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</si>
  <si>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</si>
  <si>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</si>
  <si>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</si>
  <si>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</si>
  <si>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</si>
  <si>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</si>
  <si>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</si>
  <si>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</si>
  <si>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</si>
  <si>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</si>
  <si>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</si>
  <si>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</si>
  <si>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</si>
  <si>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</si>
  <si>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</si>
  <si>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</si>
  <si>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</si>
  <si>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</si>
  <si>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</si>
  <si>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</si>
  <si>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</si>
  <si>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</si>
  <si>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</si>
  <si>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</si>
  <si>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</si>
  <si>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</si>
  <si>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</si>
  <si>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</si>
  <si>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</si>
  <si>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</si>
  <si>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</si>
  <si>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</si>
  <si>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</si>
  <si>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</si>
  <si>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</si>
  <si>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</si>
  <si>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</si>
  <si>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</si>
  <si>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</si>
  <si>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</si>
  <si>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</si>
  <si>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</si>
  <si>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</si>
  <si>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</si>
  <si>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</si>
  <si>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</si>
  <si>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</si>
  <si>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</si>
  <si>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</si>
  <si>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</si>
  <si>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</si>
  <si>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</si>
  <si>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</si>
  <si>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</si>
  <si>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</si>
  <si>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</si>
  <si>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</si>
  <si>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</si>
  <si>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</si>
  <si>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</si>
  <si>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</si>
  <si>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</si>
  <si>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</si>
  <si>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</si>
  <si>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</si>
  <si>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</si>
  <si>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</si>
  <si>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</si>
  <si>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</si>
  <si>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</si>
  <si>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</si>
  <si>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</si>
  <si>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</si>
  <si>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</si>
  <si>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</si>
  <si>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</si>
  <si>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</si>
  <si>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</si>
  <si>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</si>
  <si>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</si>
  <si>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</si>
  <si>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</si>
  <si>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</si>
  <si>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</si>
  <si>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</si>
  <si>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</si>
  <si>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</si>
  <si>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</si>
  <si>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</si>
  <si>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</si>
  <si>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</si>
  <si>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</si>
  <si>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</si>
  <si>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</si>
  <si>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</si>
  <si>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</si>
  <si>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</si>
  <si>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</si>
  <si>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</si>
  <si>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</si>
  <si>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</si>
  <si>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</si>
  <si>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</si>
  <si>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</si>
  <si>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</si>
  <si>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</si>
  <si>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</si>
  <si>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</si>
  <si>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</si>
  <si>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</si>
  <si>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</si>
  <si>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</si>
  <si>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</si>
  <si>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</si>
  <si>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</si>
  <si>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</si>
  <si>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</si>
  <si>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</si>
  <si>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</si>
  <si>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</si>
  <si>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</si>
  <si>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</si>
  <si>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</si>
  <si>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</si>
  <si>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</si>
  <si>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</si>
  <si>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</si>
  <si>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</si>
  <si>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</si>
  <si>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</si>
  <si>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</si>
  <si>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</si>
  <si>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</si>
  <si>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</si>
  <si>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</si>
  <si>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</si>
  <si>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</si>
  <si>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</si>
  <si>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</si>
  <si>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</si>
  <si>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</si>
  <si>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</si>
  <si>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</si>
  <si>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</si>
  <si>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</si>
  <si>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</si>
  <si>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</si>
  <si>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</si>
  <si>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</si>
  <si>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</si>
  <si>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</si>
  <si>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</si>
  <si>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</si>
  <si>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</si>
  <si>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</si>
  <si>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</si>
  <si>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</si>
  <si>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</si>
  <si>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</si>
  <si>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</si>
  <si>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</si>
  <si>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</si>
  <si>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</si>
  <si>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</si>
  <si>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</si>
  <si>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</si>
  <si>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</si>
  <si>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</si>
  <si>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</si>
  <si>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</si>
  <si>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</si>
  <si>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</si>
  <si>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</si>
  <si>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</si>
  <si>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</si>
  <si>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</si>
  <si>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</si>
  <si>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</si>
  <si>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</si>
  <si>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</si>
  <si>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</si>
  <si>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</si>
  <si>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</si>
  <si>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</si>
  <si>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</si>
  <si>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</si>
  <si>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</si>
  <si>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</si>
  <si>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</si>
  <si>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</si>
  <si>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</si>
  <si>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</si>
  <si>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</si>
  <si>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</si>
  <si>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</si>
  <si>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</si>
  <si>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</si>
  <si>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</si>
  <si>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</si>
  <si>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</si>
  <si>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</si>
  <si>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</si>
  <si>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</si>
  <si>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</si>
  <si>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</si>
  <si>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</si>
  <si>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</si>
  <si>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</si>
  <si>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</si>
  <si>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</si>
  <si>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</si>
  <si>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</si>
  <si>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</si>
  <si>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</si>
  <si>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</si>
  <si>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</si>
  <si>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</si>
  <si>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</si>
  <si>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</si>
  <si>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</si>
  <si>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</si>
  <si>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</si>
  <si>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</si>
  <si>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</si>
  <si>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</si>
  <si>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</si>
  <si>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</si>
  <si>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</si>
  <si>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</si>
  <si>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</si>
  <si>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</si>
  <si>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</si>
  <si>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</si>
  <si>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</si>
  <si>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</si>
  <si>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</si>
  <si>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</si>
  <si>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</si>
  <si>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</si>
  <si>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</si>
  <si>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</si>
  <si>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</si>
  <si>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</si>
  <si>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</si>
  <si>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</si>
  <si>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</si>
  <si>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</si>
  <si>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</si>
  <si>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</si>
  <si>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</si>
  <si>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</si>
  <si>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</si>
  <si>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</si>
  <si>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</si>
  <si>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</si>
  <si>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</si>
  <si>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</si>
  <si>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</si>
  <si>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</si>
  <si>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</si>
  <si>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</si>
  <si>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</si>
  <si>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</si>
  <si>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</si>
  <si>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</si>
  <si>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</si>
  <si>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</si>
  <si>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</si>
  <si>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</si>
  <si>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</si>
  <si>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</si>
  <si>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</si>
  <si>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</si>
  <si>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</si>
  <si>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</si>
  <si>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</si>
  <si>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</si>
  <si>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</si>
  <si>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</si>
  <si>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</si>
  <si>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</si>
  <si>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</si>
  <si>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</si>
  <si>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</si>
  <si>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</si>
  <si>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</si>
  <si>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</si>
  <si>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</si>
  <si>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</si>
  <si>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</si>
  <si>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</si>
  <si>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</si>
  <si>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</si>
  <si>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</si>
  <si>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</si>
  <si>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</si>
  <si>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</si>
  <si>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</si>
  <si>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</si>
  <si>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</si>
  <si>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</si>
  <si>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</si>
  <si>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</si>
  <si>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</si>
  <si>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</si>
  <si>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</si>
  <si>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</si>
  <si>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</si>
  <si>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</si>
  <si>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</si>
  <si>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</si>
  <si>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</si>
  <si>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</si>
  <si>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</si>
  <si>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</si>
  <si>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</si>
  <si>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</si>
  <si>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</si>
  <si>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</si>
  <si>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</si>
  <si>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</si>
  <si>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</si>
  <si>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</si>
  <si>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</si>
  <si>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</si>
  <si>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</si>
  <si>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</si>
  <si>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</si>
  <si>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</si>
  <si>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</si>
  <si>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</si>
  <si>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</si>
  <si>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</si>
  <si>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</si>
  <si>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</si>
  <si>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</si>
  <si>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</si>
  <si>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</si>
  <si>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</si>
  <si>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</si>
  <si>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</si>
  <si>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</si>
  <si>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</si>
  <si>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</si>
  <si>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</si>
  <si>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</si>
  <si>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</si>
  <si>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</si>
  <si>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</si>
  <si>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</si>
  <si>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</si>
  <si>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</si>
  <si>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</si>
  <si>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</si>
  <si>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</si>
  <si>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</si>
  <si>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</si>
  <si>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</si>
  <si>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</si>
  <si>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</si>
  <si>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</si>
  <si>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</si>
  <si>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</si>
  <si>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</si>
  <si>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</si>
  <si>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</si>
  <si>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</si>
  <si>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</si>
  <si>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</si>
  <si>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</si>
  <si>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</si>
  <si>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</si>
  <si>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</si>
  <si>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</si>
  <si>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</si>
  <si>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</si>
  <si>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</si>
  <si>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</si>
  <si>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</si>
  <si>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</si>
  <si>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</si>
  <si>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</si>
  <si>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</si>
  <si>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</si>
  <si>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</si>
  <si>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</si>
  <si>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</si>
  <si>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</si>
  <si>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</si>
  <si>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</si>
  <si>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</si>
  <si>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</si>
  <si>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</si>
  <si>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</si>
  <si>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</si>
  <si>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</si>
  <si>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</si>
  <si>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</si>
  <si>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</si>
  <si>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</si>
  <si>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</si>
  <si>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</si>
  <si>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</si>
  <si>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</si>
  <si>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</si>
  <si>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</si>
  <si>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</si>
  <si>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</si>
  <si>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</si>
  <si>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</si>
  <si>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</si>
  <si>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</si>
  <si>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</si>
  <si>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</si>
  <si>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</si>
  <si>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</si>
  <si>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</si>
  <si>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</si>
  <si>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</si>
  <si>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</si>
  <si>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</si>
  <si>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</si>
  <si>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</si>
  <si>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</si>
  <si>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</si>
  <si>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</si>
  <si>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</si>
  <si>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</si>
  <si>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</si>
  <si>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</si>
  <si>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</si>
  <si>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</si>
  <si>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</si>
  <si>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</si>
  <si>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</si>
  <si>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</si>
  <si>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</si>
  <si>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</si>
  <si>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</si>
  <si>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</si>
  <si>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</si>
  <si>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</si>
  <si>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</si>
  <si>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</si>
  <si>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</si>
  <si>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</si>
  <si>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</si>
  <si>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</si>
  <si>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</si>
  <si>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</si>
  <si>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</si>
  <si>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</si>
  <si>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</si>
  <si>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</si>
  <si>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</si>
  <si>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</si>
  <si>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</si>
  <si>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</si>
  <si>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</si>
  <si>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</si>
  <si>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</si>
  <si>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</si>
  <si>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</si>
  <si>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</si>
  <si>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</si>
  <si>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</si>
  <si>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</si>
  <si>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</si>
  <si>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</si>
  <si>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</si>
  <si>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</si>
  <si>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</si>
  <si>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</si>
  <si>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</si>
  <si>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</si>
  <si>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</si>
  <si>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</si>
  <si>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</si>
  <si>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</si>
  <si>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</si>
  <si>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</si>
  <si>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</si>
  <si>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</si>
  <si>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</si>
  <si>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</si>
  <si>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</si>
  <si>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</si>
  <si>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</si>
  <si>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</si>
  <si>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</si>
  <si>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</si>
  <si>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</si>
  <si>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</si>
  <si>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</si>
  <si>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</si>
  <si>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</si>
  <si>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</si>
  <si>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</si>
  <si>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</si>
  <si>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</si>
  <si>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</si>
  <si>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</si>
  <si>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</si>
  <si>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</si>
  <si>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</si>
  <si>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</si>
  <si>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</si>
  <si>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</si>
  <si>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</si>
  <si>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</si>
  <si>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</si>
  <si>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</si>
  <si>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</si>
  <si>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</si>
  <si>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</si>
  <si>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</si>
  <si>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</si>
  <si>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</si>
  <si>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</si>
  <si>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</si>
  <si>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</si>
  <si>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</si>
  <si>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</si>
  <si>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</si>
  <si>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</si>
  <si>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</si>
  <si>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</si>
  <si>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</si>
  <si>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</si>
  <si>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</si>
  <si>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</si>
  <si>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</si>
  <si>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</si>
  <si>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</si>
  <si>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</si>
  <si>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</si>
  <si>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</si>
  <si>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</si>
  <si>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</si>
  <si>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</si>
  <si>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</si>
  <si>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</si>
  <si>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</si>
  <si>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</si>
  <si>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</si>
  <si>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</si>
  <si>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</si>
  <si>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</si>
  <si>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</si>
  <si>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</si>
  <si>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</si>
  <si>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</si>
  <si>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</si>
  <si>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</si>
  <si>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</si>
  <si>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</si>
  <si>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</si>
  <si>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</si>
  <si>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</si>
  <si>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</si>
  <si>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</si>
  <si>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</si>
  <si>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</si>
  <si>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</si>
  <si>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</si>
  <si>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</si>
  <si>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</si>
  <si>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</si>
  <si>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</si>
  <si>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</si>
  <si>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</si>
  <si>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</si>
  <si>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</si>
  <si>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</si>
  <si>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</si>
  <si>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</si>
  <si>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</si>
  <si>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</si>
  <si>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</si>
  <si>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</si>
  <si>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</si>
  <si>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</si>
  <si>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</si>
  <si>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</si>
  <si>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</si>
  <si>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</si>
  <si>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</si>
  <si>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</si>
  <si>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</si>
  <si>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</si>
  <si>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</si>
  <si>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</si>
  <si>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</si>
  <si>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</si>
  <si>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</si>
  <si>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</si>
  <si>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</si>
  <si>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</si>
  <si>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</si>
  <si>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</si>
  <si>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</si>
  <si>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</si>
  <si>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</si>
  <si>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</si>
  <si>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</si>
  <si>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</si>
  <si>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</si>
  <si>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</si>
  <si>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</si>
  <si>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</si>
  <si>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</si>
  <si>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</si>
  <si>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</si>
  <si>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</si>
  <si>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</si>
  <si>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</si>
  <si>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</si>
  <si>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</si>
  <si>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</si>
  <si>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</si>
  <si>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</si>
  <si>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</si>
  <si>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</si>
  <si>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</si>
  <si>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</si>
  <si>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</si>
  <si>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</si>
  <si>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</si>
  <si>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</si>
  <si>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</si>
  <si>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</si>
  <si>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</si>
  <si>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</si>
  <si>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</si>
  <si>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</si>
  <si>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</si>
  <si>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</si>
  <si>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</si>
  <si>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</si>
  <si>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</si>
  <si>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</si>
  <si>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</si>
  <si>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</si>
  <si>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</si>
  <si>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</si>
  <si>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</si>
  <si>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</si>
  <si>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</si>
  <si>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</si>
  <si>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</si>
  <si>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</si>
  <si>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</si>
  <si>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</si>
  <si>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</si>
  <si>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</si>
  <si>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</si>
  <si>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</si>
  <si>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</si>
  <si>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</si>
  <si>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</si>
  <si>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</si>
  <si>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</si>
  <si>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</si>
  <si>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</si>
  <si>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</si>
  <si>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</si>
  <si>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</si>
  <si>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</si>
  <si>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</si>
  <si>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</si>
  <si>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</si>
  <si>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</si>
  <si>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</si>
  <si>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</si>
  <si>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</si>
  <si>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</si>
  <si>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</si>
  <si>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</si>
  <si>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</si>
  <si>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</si>
  <si>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</si>
  <si>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</si>
  <si>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</si>
  <si>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</si>
  <si>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</si>
  <si>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</si>
  <si>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</si>
  <si>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</si>
  <si>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</si>
  <si>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</si>
  <si>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</si>
  <si>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</si>
  <si>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</si>
  <si>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</si>
  <si>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</si>
  <si>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</si>
  <si>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</si>
  <si>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</si>
  <si>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</si>
  <si>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</si>
  <si>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</si>
  <si>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</si>
  <si>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</si>
  <si>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</si>
  <si>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</si>
  <si>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</si>
  <si>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</si>
  <si>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</si>
  <si>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</si>
  <si>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</si>
  <si>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</si>
  <si>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</si>
  <si>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</si>
  <si>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</si>
  <si>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</si>
  <si>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</si>
  <si>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</si>
  <si>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</si>
  <si>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</si>
  <si>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</si>
  <si>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</si>
  <si>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</si>
  <si>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</si>
  <si>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</si>
  <si>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</si>
  <si>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</si>
  <si>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</si>
  <si>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</si>
  <si>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</si>
  <si>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</si>
  <si>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</si>
  <si>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</si>
  <si>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</si>
  <si>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</si>
  <si>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</si>
  <si>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</si>
  <si>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</si>
  <si>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</si>
  <si>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</si>
  <si>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</si>
  <si>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</si>
  <si>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</si>
  <si>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</si>
  <si>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</si>
  <si>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</si>
  <si>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</si>
  <si>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</si>
  <si>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</si>
  <si>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</si>
  <si>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</si>
  <si>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</si>
  <si>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</si>
  <si>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</si>
  <si>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</si>
  <si>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</si>
  <si>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</si>
  <si>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</si>
  <si>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</si>
  <si>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</si>
  <si>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</si>
  <si>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</si>
  <si>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</si>
  <si>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</si>
  <si>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</si>
  <si>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</si>
  <si>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</si>
  <si>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</si>
  <si>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</si>
  <si>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</si>
  <si>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</si>
  <si>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</si>
  <si>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</si>
  <si>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</si>
  <si>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</si>
  <si>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</si>
  <si>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</si>
  <si>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</si>
  <si>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</si>
  <si>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</si>
  <si>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</si>
  <si>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</si>
  <si>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</si>
  <si>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</si>
  <si>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</si>
  <si>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</si>
  <si>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</si>
  <si>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</si>
  <si>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</si>
  <si>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</si>
  <si>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</si>
  <si>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</si>
  <si>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</si>
  <si>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</si>
  <si>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</si>
  <si>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</si>
  <si>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</si>
  <si>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</si>
  <si>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</si>
  <si>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</si>
  <si>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</si>
  <si>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</si>
  <si>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</si>
  <si>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</si>
  <si>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</si>
  <si>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</si>
  <si>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</si>
  <si>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</si>
  <si>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</si>
  <si>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</si>
  <si>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</si>
  <si>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</si>
  <si>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</si>
  <si>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</si>
  <si>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</si>
  <si>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</si>
  <si>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</si>
  <si>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</si>
  <si>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</si>
  <si>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</si>
  <si>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</si>
  <si>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</si>
  <si>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</si>
  <si>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</si>
  <si>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</si>
  <si>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</si>
  <si>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</si>
  <si>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</si>
  <si>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</si>
  <si>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</si>
  <si>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</si>
  <si>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</si>
  <si>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</si>
  <si>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</si>
  <si>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</si>
  <si>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</si>
  <si>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</si>
  <si>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</si>
  <si>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</si>
  <si>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</si>
  <si>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</si>
  <si>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</si>
  <si>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</si>
  <si>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</si>
  <si>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</si>
  <si>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</si>
  <si>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</si>
  <si>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</si>
  <si>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</si>
  <si>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</si>
  <si>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</si>
  <si>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</si>
  <si>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</si>
  <si>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</si>
  <si>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</si>
  <si>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</si>
  <si>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</si>
  <si>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</si>
  <si>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</si>
  <si>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</si>
  <si>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</si>
  <si>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</si>
  <si>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</si>
  <si>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</si>
  <si>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</si>
  <si>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</si>
  <si>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</si>
  <si>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</si>
  <si>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</si>
  <si>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</si>
  <si>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</si>
  <si>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</si>
  <si>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</si>
  <si>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</si>
  <si>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</si>
  <si>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</si>
  <si>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</si>
  <si>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</si>
  <si>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</si>
  <si>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</si>
  <si>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</si>
  <si>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</si>
  <si>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</si>
  <si>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</si>
  <si>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</si>
  <si>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</si>
  <si>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</si>
  <si>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</si>
  <si>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</si>
  <si>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</si>
  <si>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</si>
  <si>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</si>
  <si>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</si>
  <si>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</si>
  <si>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</si>
  <si>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</si>
  <si>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</si>
  <si>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</si>
  <si>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</si>
  <si>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</si>
  <si>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</si>
  <si>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</si>
  <si>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</si>
  <si>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</si>
  <si>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</si>
  <si>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</si>
  <si>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</si>
  <si>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</si>
  <si>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</si>
  <si>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</si>
  <si>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</si>
  <si>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</si>
  <si>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</si>
  <si>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</si>
  <si>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</si>
  <si>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</si>
  <si>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</si>
  <si>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</si>
  <si>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</si>
  <si>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</si>
  <si>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</si>
  <si>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</si>
  <si>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</si>
  <si>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</si>
  <si>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</si>
  <si>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</si>
  <si>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</si>
  <si>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</si>
  <si>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</si>
  <si>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</si>
  <si>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</si>
  <si>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</si>
  <si>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</si>
  <si>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</si>
  <si>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</si>
  <si>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</si>
  <si>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</si>
  <si>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</si>
  <si>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</si>
  <si>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</si>
  <si>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</si>
  <si>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</si>
  <si>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</si>
  <si>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</si>
  <si>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</si>
  <si>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</si>
  <si>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</si>
  <si>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</si>
  <si>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</si>
  <si>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</si>
  <si>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</si>
  <si>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</si>
  <si>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</si>
  <si>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</si>
  <si>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</si>
  <si>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</si>
  <si>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</si>
  <si>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</si>
  <si>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</si>
  <si>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</si>
  <si>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</si>
  <si>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</si>
  <si>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</si>
  <si>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</si>
  <si>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</si>
  <si>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</si>
  <si>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</si>
  <si>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</si>
  <si>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</si>
  <si>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</si>
  <si>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</si>
  <si>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</si>
  <si>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</si>
  <si>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</si>
  <si>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</si>
  <si>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</si>
  <si>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</si>
  <si>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</si>
  <si>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</si>
  <si>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</si>
  <si>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</si>
  <si>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</si>
  <si>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</si>
  <si>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</si>
  <si>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</si>
  <si>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</si>
  <si>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</si>
  <si>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</si>
  <si>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</si>
  <si>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</si>
  <si>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</si>
  <si>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</si>
  <si>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</si>
  <si>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</si>
  <si>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</si>
  <si>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</si>
  <si>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</si>
  <si>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</si>
  <si>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</si>
  <si>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</si>
  <si>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</si>
  <si>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</si>
  <si>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</si>
  <si>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</si>
  <si>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</si>
  <si>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</si>
  <si>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</si>
  <si>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</si>
  <si>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</si>
  <si>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</si>
  <si>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</si>
  <si>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</si>
  <si>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</si>
  <si>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</si>
  <si>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</si>
  <si>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</si>
  <si>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</si>
  <si>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</si>
  <si>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</si>
  <si>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</si>
  <si>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</si>
  <si>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</si>
  <si>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</si>
  <si>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</si>
  <si>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</si>
  <si>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</si>
  <si>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</si>
  <si>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</si>
  <si>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</si>
  <si>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</si>
  <si>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</si>
  <si>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</si>
  <si>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</si>
  <si>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</si>
  <si>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</si>
  <si>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</si>
  <si>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</si>
  <si>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</si>
  <si>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</si>
  <si>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</si>
  <si>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</si>
  <si>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</si>
  <si>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</si>
  <si>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</si>
  <si>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</si>
  <si>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</si>
  <si>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</si>
  <si>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</si>
  <si>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</si>
  <si>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</si>
  <si>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</si>
  <si>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</si>
  <si>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</si>
  <si>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</si>
  <si>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</si>
  <si>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</si>
  <si>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</si>
  <si>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</si>
  <si>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</si>
  <si>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</si>
  <si>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</si>
  <si>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</si>
  <si>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</si>
  <si>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</si>
  <si>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</si>
  <si>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</si>
  <si>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</si>
  <si>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</si>
  <si>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</si>
  <si>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</si>
  <si>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</si>
  <si>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</si>
  <si>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</si>
  <si>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</si>
  <si>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</si>
  <si>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</si>
  <si>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</si>
  <si>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</si>
  <si>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</si>
  <si>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</si>
  <si>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</si>
  <si>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</si>
  <si>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</si>
  <si>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</si>
  <si>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</si>
  <si>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</si>
  <si>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</si>
  <si>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</si>
  <si>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</si>
  <si>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</si>
  <si>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</si>
  <si>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</si>
  <si>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</si>
  <si>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</si>
  <si>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</si>
  <si>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</si>
  <si>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</si>
  <si>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</si>
  <si>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</si>
  <si>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</si>
  <si>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</si>
  <si>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</si>
  <si>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</si>
  <si>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</si>
  <si>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</si>
  <si>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</si>
  <si>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</si>
  <si>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</si>
  <si>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</si>
  <si>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</si>
  <si>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</si>
  <si>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</si>
  <si>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</si>
  <si>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</si>
  <si>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</si>
  <si>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</si>
  <si>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</si>
  <si>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</si>
  <si>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</si>
  <si>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</si>
  <si>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</si>
  <si>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</si>
  <si>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</si>
  <si>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</si>
  <si>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</si>
  <si>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</si>
  <si>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</si>
  <si>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</si>
  <si>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</si>
  <si>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</si>
  <si>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</si>
  <si>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</si>
  <si>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</si>
  <si>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</si>
  <si>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</si>
  <si>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</si>
  <si>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</si>
  <si>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</si>
  <si>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</si>
  <si>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</si>
  <si>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</si>
  <si>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</si>
  <si>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</si>
  <si>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</si>
  <si>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</si>
  <si>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</si>
  <si>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</si>
  <si>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</si>
  <si>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</si>
  <si>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</si>
  <si>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</si>
  <si>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</si>
  <si>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</si>
  <si>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</si>
  <si>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</si>
  <si>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</si>
  <si>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</si>
  <si>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</si>
  <si>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</si>
  <si>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</si>
  <si>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</si>
  <si>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</si>
  <si>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</si>
  <si>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</si>
  <si>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</si>
  <si>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</si>
  <si>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</si>
  <si>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</si>
  <si>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</si>
  <si>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</si>
  <si>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</si>
  <si>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</si>
  <si>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</si>
  <si>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</si>
  <si>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</si>
  <si>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</si>
  <si>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</si>
  <si>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</si>
  <si>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</si>
  <si>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</si>
  <si>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</si>
  <si>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</si>
  <si>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</si>
  <si>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</si>
  <si>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</si>
  <si>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</si>
  <si>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</si>
  <si>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</si>
  <si>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</si>
  <si>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</si>
  <si>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</si>
  <si>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</si>
  <si>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</si>
  <si>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</si>
  <si>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</si>
  <si>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</si>
  <si>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</si>
  <si>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</si>
  <si>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</si>
  <si>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</si>
  <si>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</si>
  <si>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</si>
  <si>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</si>
  <si>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</si>
  <si>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</si>
  <si>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</si>
  <si>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</si>
  <si>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</si>
  <si>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</si>
  <si>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</si>
  <si>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</si>
  <si>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</si>
  <si>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</si>
  <si>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</si>
  <si>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</si>
  <si>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</si>
  <si>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</si>
  <si>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</si>
  <si>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</si>
  <si>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</si>
  <si>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</si>
  <si>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</si>
  <si>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</si>
  <si>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</si>
  <si>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</si>
  <si>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</si>
  <si>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</si>
  <si>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</si>
  <si>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</si>
  <si>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</si>
  <si>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</si>
  <si>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</si>
  <si>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</si>
  <si>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</si>
  <si>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</si>
  <si>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</si>
  <si>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</si>
  <si>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</si>
  <si>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</si>
  <si>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</si>
  <si>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</si>
  <si>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</si>
  <si>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</si>
  <si>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</si>
  <si>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</si>
  <si>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</si>
  <si>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</si>
  <si>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</si>
  <si>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</si>
  <si>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</si>
  <si>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</si>
  <si>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</si>
  <si>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</si>
  <si>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</si>
  <si>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</si>
  <si>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</si>
  <si>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</si>
  <si>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</si>
  <si>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</si>
  <si>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</si>
  <si>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</si>
  <si>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</si>
  <si>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</si>
  <si>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</si>
  <si>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</si>
  <si>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</si>
  <si>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</si>
  <si>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</si>
  <si>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</si>
  <si>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</si>
  <si>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</si>
  <si>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</si>
  <si>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</si>
  <si>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</si>
  <si>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</si>
  <si>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</si>
  <si>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</si>
  <si>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</si>
  <si>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</si>
  <si>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</si>
  <si>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</si>
  <si>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</si>
  <si>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</si>
  <si>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</si>
  <si>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</si>
  <si>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</si>
  <si>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</si>
  <si>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</si>
  <si>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</si>
  <si>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</si>
  <si>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</si>
  <si>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</si>
  <si>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</si>
  <si>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</si>
  <si>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</si>
  <si>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</si>
  <si>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</si>
  <si>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</si>
  <si>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</si>
  <si>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</si>
  <si>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</si>
  <si>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</si>
  <si>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</si>
  <si>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</si>
  <si>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</si>
  <si>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</si>
  <si>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</si>
  <si>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</si>
  <si>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</si>
  <si>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</si>
  <si>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</si>
  <si>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</si>
  <si>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</si>
  <si>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</si>
  <si>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</si>
  <si>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</si>
  <si>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</si>
  <si>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</si>
  <si>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</si>
  <si>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</si>
  <si>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</si>
  <si>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</si>
  <si>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</si>
  <si>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</si>
  <si>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</si>
  <si>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</si>
  <si>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</si>
  <si>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</si>
  <si>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</si>
  <si>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</si>
  <si>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</si>
  <si>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</si>
  <si>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</si>
  <si>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</si>
  <si>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</si>
  <si>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</si>
  <si>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</si>
  <si>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</si>
  <si>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</si>
  <si>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</si>
  <si>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</si>
  <si>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</si>
  <si>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</si>
  <si>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</si>
  <si>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</si>
  <si>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</si>
  <si>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</si>
  <si>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</si>
  <si>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</si>
  <si>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</si>
  <si>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</si>
  <si>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</si>
  <si>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</si>
  <si>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</si>
  <si>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</si>
  <si>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</si>
  <si>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</si>
  <si>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</si>
  <si>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</si>
  <si>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</si>
  <si>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</si>
  <si>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</si>
  <si>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</si>
  <si>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</si>
  <si>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</si>
  <si>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</si>
  <si>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</si>
  <si>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</si>
  <si>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</si>
  <si>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</si>
  <si>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</si>
  <si>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</si>
  <si>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</si>
  <si>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</si>
  <si>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</si>
  <si>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</si>
  <si>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</si>
  <si>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</si>
  <si>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</si>
  <si>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</si>
  <si>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</si>
  <si>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</si>
  <si>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</si>
  <si>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</si>
  <si>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</si>
  <si>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</si>
  <si>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</si>
  <si>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</si>
  <si>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</si>
  <si>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</si>
  <si>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</si>
  <si>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</si>
  <si>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</si>
  <si>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</si>
  <si>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</si>
  <si>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</si>
  <si>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</si>
  <si>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</si>
  <si>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</si>
  <si>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</si>
  <si>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</si>
  <si>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</si>
  <si>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</si>
  <si>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</si>
  <si>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</si>
  <si>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</si>
  <si>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</si>
  <si>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</si>
  <si>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</si>
  <si>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</si>
  <si>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</si>
  <si>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</si>
  <si>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</si>
  <si>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</si>
  <si>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</si>
  <si>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</si>
  <si>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</si>
  <si>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</si>
  <si>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</si>
  <si>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</si>
  <si>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</si>
  <si>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</si>
  <si>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</si>
  <si>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</si>
  <si>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</si>
  <si>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</si>
  <si>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</si>
  <si>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</si>
  <si>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</si>
  <si>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</si>
  <si>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</si>
  <si>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</si>
  <si>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</si>
  <si>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</si>
  <si>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</si>
  <si>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</si>
  <si>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</si>
  <si>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</si>
  <si>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</si>
  <si>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</si>
  <si>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</si>
  <si>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</si>
  <si>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</si>
  <si>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</si>
  <si>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</si>
  <si>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</si>
  <si>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</si>
  <si>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</si>
  <si>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</si>
  <si>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</si>
  <si>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</si>
  <si>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</si>
  <si>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</si>
  <si>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</si>
  <si>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</si>
  <si>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</si>
  <si>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</si>
  <si>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</si>
  <si>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</si>
  <si>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</si>
  <si>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</si>
  <si>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</si>
  <si>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</si>
  <si>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</si>
  <si>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</si>
  <si>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</si>
  <si>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</si>
  <si>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</si>
  <si>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</si>
  <si>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</si>
  <si>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</si>
  <si>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</si>
  <si>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</si>
  <si>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</si>
  <si>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</si>
  <si>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</si>
  <si>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</si>
  <si>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</si>
  <si>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</si>
  <si>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</si>
  <si>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</si>
  <si>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</si>
  <si>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</si>
  <si>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</si>
  <si>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</si>
  <si>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</si>
  <si>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</si>
  <si>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</si>
  <si>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</si>
  <si>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</si>
  <si>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</si>
  <si>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</si>
  <si>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</si>
  <si>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</si>
  <si>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</si>
  <si>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</si>
  <si>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</si>
  <si>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</si>
  <si>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</si>
  <si>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</si>
  <si>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</si>
  <si>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</si>
  <si>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</si>
  <si>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</si>
  <si>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</si>
  <si>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</si>
  <si>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</si>
  <si>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</si>
  <si>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</si>
  <si>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</si>
  <si>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</si>
  <si>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</si>
  <si>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</si>
  <si>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</si>
  <si>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</si>
  <si>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</si>
  <si>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</si>
  <si>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</si>
  <si>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</si>
  <si>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</si>
  <si>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</si>
  <si>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</si>
  <si>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</si>
  <si>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</si>
  <si>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</si>
  <si>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</si>
  <si>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</si>
  <si>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</si>
  <si>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</si>
  <si>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</si>
  <si>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</si>
  <si>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</si>
  <si>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</si>
  <si>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</si>
  <si>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</si>
  <si>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</si>
  <si>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</si>
  <si>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</si>
  <si>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</si>
  <si>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</si>
  <si>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</si>
  <si>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</si>
  <si>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</si>
  <si>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</si>
  <si>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</si>
  <si>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</si>
  <si>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</si>
  <si>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</si>
  <si>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</si>
  <si>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</si>
  <si>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</si>
  <si>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</si>
  <si>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</si>
  <si>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</si>
  <si>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</si>
  <si>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</si>
  <si>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</si>
  <si>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</si>
  <si>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</si>
  <si>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</si>
  <si>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</si>
  <si>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</si>
  <si>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</si>
  <si>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</si>
  <si>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</si>
  <si>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</si>
  <si>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</si>
  <si>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</si>
  <si>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</si>
  <si>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</si>
  <si>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</si>
  <si>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</si>
  <si>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</si>
  <si>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</si>
  <si>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</si>
  <si>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</si>
  <si>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</si>
  <si>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</si>
  <si>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</si>
  <si>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</si>
  <si>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</si>
  <si>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</si>
  <si>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</si>
  <si>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</si>
  <si>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</si>
  <si>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</si>
  <si>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</si>
  <si>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</si>
  <si>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</si>
  <si>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</si>
  <si>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</si>
  <si>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</si>
  <si>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</si>
  <si>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</si>
  <si>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</si>
  <si>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</si>
  <si>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</si>
  <si>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</si>
  <si>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</si>
  <si>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</si>
  <si>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</si>
  <si>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</si>
  <si>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</si>
  <si>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</si>
  <si>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</si>
  <si>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</si>
  <si>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</si>
  <si>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</si>
  <si>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</si>
  <si>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</si>
  <si>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</si>
  <si>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</si>
  <si>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</si>
  <si>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</si>
  <si>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</si>
  <si>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</si>
  <si>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</si>
  <si>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</si>
  <si>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</si>
  <si>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</si>
  <si>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</si>
  <si>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</si>
  <si>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</si>
  <si>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</si>
  <si>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</si>
  <si>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</si>
  <si>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</si>
  <si>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</si>
  <si>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</si>
  <si>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</si>
  <si>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</si>
  <si>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</si>
  <si>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</si>
  <si>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</si>
  <si>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</si>
  <si>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</si>
  <si>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</si>
  <si>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</si>
  <si>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</si>
  <si>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</si>
  <si>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</si>
  <si>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</si>
  <si>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</si>
  <si>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</si>
  <si>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</si>
  <si>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</si>
  <si>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</si>
  <si>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</si>
  <si>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</si>
  <si>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</si>
  <si>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</si>
  <si>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</si>
  <si>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</si>
  <si>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</si>
  <si>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</si>
  <si>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</si>
  <si>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</si>
  <si>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</si>
  <si>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</si>
  <si>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</si>
  <si>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</si>
  <si>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</si>
  <si>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</si>
  <si>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</si>
  <si>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</si>
  <si>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</si>
  <si>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</si>
  <si>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</si>
  <si>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</si>
  <si>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</si>
  <si>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</si>
  <si>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</si>
  <si>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</si>
  <si>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</si>
  <si>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</si>
  <si>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</si>
  <si>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</si>
  <si>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</si>
  <si>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</si>
  <si>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</si>
  <si>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</si>
  <si>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</si>
  <si>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</si>
  <si>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</si>
  <si>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</si>
  <si>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</si>
  <si>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</si>
  <si>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</si>
  <si>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</si>
  <si>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</si>
  <si>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</si>
  <si>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</si>
  <si>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</si>
  <si>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</si>
  <si>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</si>
  <si>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</si>
  <si>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</si>
  <si>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</si>
  <si>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</si>
  <si>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</si>
  <si>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</si>
  <si>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</si>
  <si>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</si>
  <si>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</si>
  <si>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</si>
  <si>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</si>
  <si>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</si>
  <si>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</si>
  <si>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</si>
  <si>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</si>
  <si>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</si>
  <si>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</si>
  <si>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</si>
  <si>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</si>
  <si>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</si>
  <si>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</si>
  <si>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</si>
  <si>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</si>
  <si>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</si>
  <si>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</si>
  <si>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</si>
  <si>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</si>
  <si>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</si>
  <si>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</si>
  <si>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</si>
  <si>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</si>
  <si>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</si>
  <si>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</si>
  <si>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</si>
  <si>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</si>
  <si>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</si>
  <si>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</si>
  <si>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</si>
  <si>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</si>
  <si>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</si>
  <si>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</si>
  <si>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</si>
  <si>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</si>
  <si>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</si>
  <si>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</si>
  <si>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</si>
  <si>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</si>
  <si>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</si>
  <si>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</si>
  <si>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</si>
  <si>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</si>
  <si>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</si>
  <si>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</si>
  <si>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</si>
  <si>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</si>
  <si>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</si>
  <si>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</si>
  <si>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</si>
  <si>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</si>
  <si>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</si>
  <si>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</si>
  <si>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</si>
  <si>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</si>
  <si>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</si>
  <si>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</si>
  <si>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</si>
  <si>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</si>
  <si>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</si>
  <si>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</si>
  <si>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</si>
  <si>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</si>
  <si>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</si>
  <si>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</si>
  <si>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</si>
  <si>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</si>
  <si>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</si>
  <si>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</si>
  <si>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</si>
  <si>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</si>
  <si>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</si>
  <si>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</si>
  <si>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</si>
  <si>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</si>
  <si>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</si>
  <si>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</si>
  <si>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</si>
  <si>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</si>
  <si>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</si>
  <si>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</si>
  <si>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</si>
  <si>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</si>
  <si>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</si>
  <si>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</si>
  <si>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</si>
  <si>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</si>
  <si>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</si>
  <si>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</si>
  <si>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</si>
  <si>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</si>
  <si>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</si>
  <si>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</si>
  <si>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</si>
  <si>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</si>
  <si>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</si>
  <si>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</si>
  <si>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</si>
  <si>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</si>
  <si>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</si>
  <si>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</si>
  <si>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</si>
  <si>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</si>
  <si>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</si>
  <si>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</si>
  <si>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</si>
  <si>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</si>
  <si>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</si>
  <si>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</si>
  <si>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</si>
  <si>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</si>
  <si>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</si>
  <si>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</si>
  <si>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</si>
  <si>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</si>
  <si>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</si>
  <si>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</si>
  <si>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</si>
  <si>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</si>
  <si>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</si>
  <si>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</si>
  <si>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</si>
  <si>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</si>
  <si>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</si>
  <si>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</si>
  <si>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</si>
  <si>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</si>
  <si>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</si>
  <si>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</si>
  <si>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</si>
  <si>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</si>
  <si>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</si>
  <si>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</si>
  <si>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</si>
  <si>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</si>
  <si>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</si>
  <si>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</si>
  <si>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</si>
  <si>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</si>
  <si>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</si>
  <si>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</si>
  <si>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</si>
  <si>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</si>
  <si>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</si>
  <si>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</si>
  <si>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</si>
  <si>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</si>
  <si>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</si>
  <si>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</si>
  <si>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</si>
  <si>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</si>
  <si>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</si>
  <si>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</si>
  <si>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</si>
  <si>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</si>
  <si>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</si>
  <si>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</si>
  <si>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</si>
  <si>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</si>
  <si>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</si>
  <si>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</si>
  <si>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</si>
  <si>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</si>
  <si>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</si>
  <si>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</si>
  <si>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</si>
  <si>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</si>
  <si>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</si>
  <si>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</si>
  <si>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</si>
  <si>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</si>
  <si>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</si>
  <si>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</si>
  <si>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</si>
  <si>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</si>
  <si>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</si>
  <si>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</si>
  <si>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</si>
  <si>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</si>
  <si>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</si>
  <si>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</si>
  <si>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</si>
  <si>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</si>
  <si>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</si>
  <si>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</si>
  <si>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</si>
  <si>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</si>
  <si>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</si>
  <si>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</si>
  <si>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</si>
  <si>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</si>
  <si>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</si>
  <si>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</si>
  <si>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</si>
  <si>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</si>
  <si>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</si>
  <si>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</si>
  <si>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</si>
  <si>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</si>
  <si>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</si>
  <si>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</si>
  <si>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</si>
  <si>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</si>
  <si>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</si>
  <si>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</si>
  <si>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</si>
  <si>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</si>
  <si>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</si>
  <si>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</si>
  <si>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</si>
  <si>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</si>
  <si>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</si>
  <si>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</si>
  <si>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</si>
  <si>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</si>
  <si>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</si>
  <si>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</si>
  <si>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</si>
  <si>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</si>
  <si>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</si>
  <si>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</si>
  <si>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</si>
  <si>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</si>
  <si>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</si>
  <si>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</si>
  <si>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</si>
  <si>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</si>
  <si>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</si>
  <si>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</si>
  <si>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</si>
  <si>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</si>
  <si>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</si>
  <si>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</si>
  <si>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</si>
  <si>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</si>
  <si>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</si>
  <si>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</si>
  <si>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</si>
  <si>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</si>
  <si>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</si>
  <si>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</si>
  <si>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</si>
  <si>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</si>
  <si>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</si>
  <si>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</si>
  <si>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</si>
  <si>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</si>
  <si>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</si>
  <si>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</si>
  <si>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</si>
  <si>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</si>
  <si>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</si>
  <si>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</si>
  <si>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</si>
  <si>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</si>
  <si>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</si>
  <si>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</si>
  <si>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</si>
  <si>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</si>
  <si>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</si>
  <si>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</si>
  <si>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</si>
  <si>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</si>
  <si>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</si>
  <si>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</si>
  <si>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</si>
  <si>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</si>
  <si>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</si>
  <si>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</si>
  <si>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</si>
  <si>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</si>
  <si>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</si>
  <si>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</si>
  <si>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</si>
  <si>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</si>
  <si>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</si>
  <si>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</si>
  <si>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</si>
  <si>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</si>
  <si>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</si>
  <si>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</si>
  <si>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</si>
  <si>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</si>
  <si>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</si>
  <si>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</si>
  <si>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</si>
  <si>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</si>
  <si>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</si>
  <si>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</si>
  <si>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</si>
  <si>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</si>
  <si>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</si>
  <si>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</si>
  <si>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</si>
  <si>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</si>
  <si>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</si>
  <si>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</si>
  <si>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</si>
  <si>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</si>
  <si>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</si>
  <si>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</si>
  <si>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</si>
  <si>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</si>
  <si>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</si>
  <si>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</si>
  <si>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</si>
  <si>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</si>
  <si>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</si>
  <si>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</si>
  <si>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</si>
  <si>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</si>
  <si>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</si>
  <si>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</si>
  <si>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</si>
  <si>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</si>
  <si>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</si>
  <si>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</si>
  <si>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</si>
  <si>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</si>
  <si>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</si>
  <si>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</si>
  <si>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</si>
  <si>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</si>
  <si>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</si>
  <si>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</si>
  <si>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</si>
  <si>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</si>
  <si>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</si>
  <si>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</si>
  <si>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</si>
  <si>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</si>
  <si>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</si>
  <si>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</si>
  <si>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</si>
  <si>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</si>
  <si>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</si>
  <si>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</si>
  <si>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</si>
  <si>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</si>
  <si>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</si>
  <si>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</si>
  <si>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</si>
  <si>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</si>
  <si>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</si>
  <si>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</si>
  <si>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</si>
  <si>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</si>
  <si>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</si>
  <si>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</si>
  <si>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</si>
  <si>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</si>
  <si>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</si>
  <si>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</si>
  <si>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</si>
  <si>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</si>
  <si>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</si>
  <si>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</si>
  <si>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</si>
  <si>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</si>
  <si>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</si>
  <si>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</si>
  <si>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</si>
  <si>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</si>
  <si>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</si>
  <si>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</si>
  <si>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</si>
  <si>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</si>
  <si>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</si>
  <si>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</si>
  <si>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</si>
  <si>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</si>
  <si>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</si>
  <si>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</si>
  <si>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</si>
  <si>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</si>
  <si>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</si>
  <si>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</si>
  <si>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</si>
  <si>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</si>
  <si>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</si>
  <si>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</si>
  <si>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</si>
  <si>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</si>
  <si>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</si>
  <si>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</si>
  <si>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</si>
  <si>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</si>
  <si>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</si>
  <si>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</si>
  <si>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</si>
  <si>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</si>
  <si>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</si>
  <si>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</si>
  <si>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</si>
  <si>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</si>
  <si>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</si>
  <si>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</si>
  <si>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</si>
  <si>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</si>
  <si>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</si>
  <si>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</si>
  <si>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</si>
  <si>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</si>
  <si>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</si>
  <si>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</si>
  <si>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</si>
  <si>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</si>
  <si>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</si>
  <si>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</si>
  <si>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</si>
  <si>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</si>
  <si>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</si>
  <si>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</si>
  <si>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</si>
  <si>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</si>
  <si>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</si>
  <si>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</si>
  <si>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</si>
  <si>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</si>
  <si>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</si>
  <si>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</si>
  <si>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</si>
  <si>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</si>
  <si>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</si>
  <si>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</si>
  <si>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</si>
  <si>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</si>
  <si>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</si>
  <si>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</si>
  <si>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</si>
  <si>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</si>
  <si>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</si>
  <si>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</si>
  <si>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</si>
  <si>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</si>
  <si>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</si>
  <si>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</si>
  <si>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</si>
  <si>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</si>
  <si>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</si>
  <si>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</si>
  <si>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</si>
  <si>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</si>
  <si>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</si>
  <si>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</si>
  <si>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</si>
  <si>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</si>
  <si>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</si>
  <si>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</si>
  <si>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</si>
  <si>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</si>
  <si>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</si>
  <si>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</si>
  <si>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</si>
  <si>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</si>
  <si>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</si>
  <si>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</si>
  <si>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</si>
  <si>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</si>
  <si>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</si>
  <si>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</si>
  <si>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</si>
  <si>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</si>
  <si>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</si>
  <si>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</si>
  <si>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</si>
  <si>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</si>
  <si>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</si>
  <si>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</si>
  <si>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</si>
  <si>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</si>
  <si>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</si>
  <si>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</si>
  <si>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</si>
  <si>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</si>
  <si>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</si>
  <si>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</si>
  <si>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</si>
  <si>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</si>
  <si>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</si>
  <si>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</si>
  <si>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</si>
  <si>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</si>
  <si>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</si>
  <si>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</si>
  <si>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</si>
  <si>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</si>
  <si>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</si>
  <si>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</si>
  <si>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</si>
  <si>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</si>
  <si>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</si>
  <si>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</si>
  <si>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</si>
  <si>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</si>
  <si>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</si>
  <si>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</si>
  <si>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</si>
  <si>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</si>
  <si>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</si>
  <si>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</si>
  <si>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</si>
  <si>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</si>
  <si>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</si>
  <si>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</si>
  <si>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</si>
  <si>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</si>
  <si>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</si>
  <si>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</si>
  <si>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</si>
  <si>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</si>
  <si>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</si>
  <si>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</si>
  <si>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</si>
  <si>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</si>
  <si>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</si>
  <si>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</si>
  <si>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</si>
  <si>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</si>
  <si>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</si>
  <si>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</si>
  <si>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</si>
  <si>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</si>
  <si>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</si>
  <si>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</si>
  <si>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</si>
  <si>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</si>
  <si>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</si>
  <si>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</si>
  <si>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</si>
  <si>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</si>
  <si>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</si>
  <si>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</si>
  <si>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</si>
  <si>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</si>
  <si>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</si>
  <si>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</si>
  <si>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</si>
  <si>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</si>
  <si>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</si>
  <si>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</si>
  <si>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</si>
  <si>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</si>
  <si>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</si>
  <si>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</si>
  <si>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</si>
  <si>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</si>
  <si>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</si>
  <si>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</si>
  <si>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</si>
  <si>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</si>
  <si>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</si>
  <si>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</si>
  <si>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</si>
  <si>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</si>
  <si>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</si>
  <si>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</si>
  <si>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</si>
  <si>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</si>
  <si>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</si>
  <si>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</si>
  <si>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</si>
  <si>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</si>
  <si>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</si>
  <si>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</si>
  <si>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</si>
  <si>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</si>
  <si>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</si>
  <si>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</si>
  <si>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</si>
  <si>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</si>
  <si>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</si>
  <si>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</si>
  <si>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</si>
  <si>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</si>
  <si>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</si>
  <si>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</si>
  <si>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</si>
  <si>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</si>
  <si>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</si>
  <si>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</si>
  <si>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</si>
  <si>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</si>
  <si>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</si>
  <si>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</si>
  <si>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</si>
  <si>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</si>
  <si>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</si>
  <si>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</si>
  <si>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</si>
  <si>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</si>
  <si>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</si>
  <si>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</si>
  <si>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</si>
  <si>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</si>
  <si>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</si>
  <si>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</si>
  <si>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</si>
  <si>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</si>
  <si>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</si>
  <si>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</si>
  <si>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</si>
  <si>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</si>
  <si>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</si>
  <si>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</si>
  <si>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</si>
  <si>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</si>
  <si>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</si>
  <si>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</si>
  <si>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</si>
  <si>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</si>
  <si>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</si>
  <si>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</si>
  <si>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</si>
  <si>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</si>
  <si>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</si>
  <si>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</si>
  <si>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</si>
  <si>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</si>
  <si>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</si>
  <si>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</si>
  <si>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</si>
  <si>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</si>
  <si>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</si>
  <si>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</si>
  <si>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</si>
  <si>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</si>
  <si>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</si>
  <si>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</si>
  <si>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</si>
  <si>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</si>
  <si>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</si>
  <si>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</si>
  <si>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</si>
  <si>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</si>
  <si>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</si>
  <si>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</si>
  <si>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</si>
  <si>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</si>
  <si>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</si>
  <si>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</si>
  <si>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</si>
  <si>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</si>
  <si>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</si>
  <si>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</si>
  <si>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</si>
  <si>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</si>
  <si>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</si>
  <si>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</si>
  <si>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</si>
  <si>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</si>
  <si>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</si>
  <si>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</si>
  <si>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</si>
  <si>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</si>
  <si>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</si>
  <si>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</si>
  <si>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</si>
  <si>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</si>
  <si>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</si>
  <si>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</si>
  <si>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</si>
  <si>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</si>
  <si>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</si>
  <si>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</si>
  <si>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</si>
  <si>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</si>
  <si>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</si>
  <si>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</si>
  <si>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</si>
  <si>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</si>
  <si>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</si>
  <si>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</si>
  <si>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</si>
  <si>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</si>
  <si>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</si>
  <si>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</si>
  <si>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</si>
  <si>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</si>
  <si>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</si>
  <si>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</si>
  <si>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</si>
  <si>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</si>
  <si>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</si>
  <si>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</si>
  <si>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</si>
  <si>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</si>
  <si>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</si>
  <si>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</si>
  <si>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</si>
  <si>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</si>
  <si>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</si>
  <si>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</si>
  <si>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</si>
  <si>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</si>
  <si>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</si>
  <si>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</si>
  <si>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</si>
  <si>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</si>
  <si>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</si>
  <si>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</si>
  <si>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</si>
  <si>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</si>
  <si>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</si>
  <si>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</si>
  <si>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</si>
  <si>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</si>
  <si>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</si>
  <si>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</si>
  <si>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</si>
  <si>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</si>
  <si>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</si>
  <si>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</si>
  <si>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</si>
  <si>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</si>
  <si>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</si>
  <si>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</si>
  <si>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</si>
  <si>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</si>
  <si>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</si>
  <si>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</si>
  <si>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</si>
  <si>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</si>
  <si>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</si>
  <si>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</si>
  <si>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</si>
  <si>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</si>
  <si>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</si>
  <si>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</si>
  <si>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</si>
  <si>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</si>
  <si>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</si>
  <si>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</si>
  <si>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</si>
  <si>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</si>
  <si>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</si>
  <si>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</si>
  <si>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</si>
  <si>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</si>
  <si>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</si>
  <si>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</si>
  <si>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</si>
  <si>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</si>
  <si>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</si>
  <si>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</si>
  <si>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</si>
  <si>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</si>
  <si>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</si>
  <si>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</si>
  <si>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</si>
  <si>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</si>
  <si>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</si>
  <si>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</si>
  <si>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</si>
  <si>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</si>
  <si>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</si>
  <si>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</si>
  <si>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</si>
  <si>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</si>
  <si>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</si>
  <si>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</si>
  <si>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</si>
  <si>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</si>
  <si>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</si>
  <si>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</si>
  <si>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</si>
  <si>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</si>
  <si>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</si>
  <si>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</si>
  <si>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</si>
  <si>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</si>
  <si>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</si>
  <si>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</si>
  <si>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</si>
  <si>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</si>
  <si>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</si>
  <si>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</si>
  <si>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</si>
  <si>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</si>
  <si>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</si>
  <si>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</si>
  <si>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</si>
  <si>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</si>
  <si>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</si>
  <si>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</si>
  <si>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</si>
  <si>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</si>
  <si>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</si>
  <si>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</si>
  <si>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</si>
  <si>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</si>
  <si>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</si>
  <si>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</si>
  <si>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</si>
  <si>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</si>
  <si>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</si>
  <si>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</si>
  <si>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</si>
  <si>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</si>
  <si>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</si>
  <si>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</si>
  <si>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</si>
  <si>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</si>
  <si>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</si>
  <si>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</si>
  <si>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</si>
  <si>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</si>
  <si>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</si>
  <si>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</si>
  <si>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</si>
  <si>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</si>
  <si>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</si>
  <si>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</si>
  <si>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</si>
  <si>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</si>
  <si>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</si>
  <si>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</si>
  <si>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</si>
  <si>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</si>
  <si>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</si>
  <si>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</si>
  <si>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</si>
  <si>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</si>
  <si>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</si>
  <si>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</si>
  <si>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</si>
  <si>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</si>
  <si>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</si>
  <si>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</si>
  <si>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</si>
  <si>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</si>
  <si>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</si>
  <si>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</si>
  <si>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</si>
  <si>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</si>
  <si>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</si>
  <si>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</si>
  <si>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</si>
  <si>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</si>
  <si>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</si>
  <si>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</si>
  <si>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</si>
  <si>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</si>
  <si>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</si>
  <si>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</si>
  <si>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</si>
  <si>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</si>
  <si>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</si>
  <si>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</si>
  <si>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</si>
  <si>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</si>
  <si>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</si>
  <si>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</si>
  <si>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</si>
  <si>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</si>
  <si>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</si>
  <si>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</si>
  <si>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</si>
  <si>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</si>
  <si>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</si>
  <si>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</si>
  <si>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</si>
  <si>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</si>
  <si>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</si>
  <si>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</si>
  <si>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</si>
  <si>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</si>
  <si>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</si>
  <si>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</si>
  <si>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</si>
  <si>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</si>
  <si>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</si>
  <si>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</si>
  <si>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</si>
  <si>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</si>
  <si>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</si>
  <si>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</si>
  <si>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</si>
  <si>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</si>
  <si>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</si>
  <si>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</si>
  <si>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</si>
  <si>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</si>
  <si>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</si>
  <si>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</si>
  <si>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</si>
  <si>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</si>
  <si>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</si>
  <si>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</si>
  <si>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</si>
  <si>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</si>
  <si>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</si>
  <si>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</si>
  <si>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</si>
  <si>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</si>
  <si>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</si>
  <si>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</si>
  <si>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</si>
  <si>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</si>
  <si>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</si>
  <si>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</si>
  <si>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</si>
  <si>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</si>
  <si>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</si>
  <si>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</si>
  <si>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</si>
  <si>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</si>
  <si>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</si>
  <si>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</si>
  <si>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</si>
  <si>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</si>
  <si>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</si>
  <si>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</si>
  <si>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</si>
  <si>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</si>
  <si>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</si>
  <si>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</si>
  <si>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</si>
  <si>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</si>
  <si>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</si>
  <si>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</si>
  <si>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</si>
  <si>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</si>
  <si>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</si>
  <si>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</si>
  <si>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</si>
  <si>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</si>
  <si>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</si>
  <si>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</si>
  <si>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</si>
  <si>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</si>
  <si>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</si>
  <si>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</si>
  <si>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</si>
  <si>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</si>
  <si>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</si>
  <si>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</si>
  <si>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</si>
  <si>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</si>
  <si>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</si>
  <si>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</si>
  <si>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</si>
  <si>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</si>
  <si>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</si>
  <si>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</si>
  <si>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</si>
  <si>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</si>
  <si>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</si>
  <si>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</si>
  <si>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</si>
  <si>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</si>
  <si>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</si>
  <si>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</si>
  <si>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</si>
  <si>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</si>
  <si>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</si>
  <si>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</si>
  <si>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</si>
  <si>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</si>
  <si>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</si>
  <si>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</si>
  <si>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</si>
  <si>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</si>
  <si>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</si>
  <si>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</si>
  <si>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</si>
  <si>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</si>
  <si>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</si>
  <si>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</si>
  <si>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</si>
  <si>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</si>
  <si>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</si>
  <si>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</si>
  <si>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</si>
  <si>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</si>
  <si>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</si>
  <si>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</si>
  <si>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</si>
  <si>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</si>
  <si>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</si>
  <si>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</si>
  <si>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</si>
  <si>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</si>
  <si>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</si>
  <si>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</si>
  <si>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</si>
  <si>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</si>
  <si>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</si>
  <si>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</si>
  <si>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</si>
  <si>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</si>
  <si>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</si>
  <si>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</si>
  <si>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</si>
  <si>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</si>
  <si>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</si>
  <si>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</si>
  <si>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</si>
  <si>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</si>
  <si>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</si>
  <si>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</si>
  <si>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</si>
  <si>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</si>
  <si>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</si>
  <si>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</si>
  <si>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</si>
  <si>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</si>
  <si>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</si>
  <si>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</si>
  <si>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</si>
  <si>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</si>
  <si>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</si>
  <si>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</si>
  <si>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</si>
  <si>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</si>
  <si>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</si>
  <si>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</si>
  <si>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</si>
  <si>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</si>
  <si>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</si>
  <si>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</si>
  <si>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</si>
  <si>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</si>
  <si>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</si>
  <si>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</si>
  <si>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</si>
  <si>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</si>
  <si>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</si>
  <si>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</si>
  <si>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</si>
  <si>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</si>
  <si>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</si>
  <si>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</si>
  <si>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</si>
  <si>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</si>
  <si>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</si>
  <si>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</si>
  <si>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</si>
  <si>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</si>
  <si>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</si>
  <si>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</si>
  <si>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</si>
  <si>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</si>
  <si>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</si>
  <si>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</si>
  <si>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</si>
  <si>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</si>
  <si>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</si>
  <si>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</si>
  <si>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</si>
  <si>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</si>
  <si>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</si>
  <si>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</si>
  <si>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</si>
  <si>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</si>
  <si>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</si>
  <si>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</si>
  <si>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</si>
  <si>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</si>
  <si>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</si>
  <si>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</si>
  <si>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</si>
  <si>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</si>
  <si>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</si>
  <si>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</si>
  <si>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</si>
  <si>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</si>
  <si>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</si>
  <si>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</si>
  <si>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</si>
  <si>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</si>
  <si>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</si>
  <si>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</si>
  <si>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</si>
  <si>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</si>
  <si>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</si>
  <si>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</si>
  <si>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</si>
  <si>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</si>
  <si>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</si>
  <si>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</si>
  <si>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</si>
  <si>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</si>
  <si>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</si>
  <si>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</si>
  <si>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</si>
  <si>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</si>
  <si>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</si>
  <si>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</si>
  <si>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</si>
  <si>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</si>
  <si>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</si>
  <si>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</si>
  <si>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</si>
  <si>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</si>
  <si>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</si>
  <si>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</si>
  <si>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</si>
  <si>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</si>
  <si>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</si>
  <si>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</si>
  <si>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</si>
  <si>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</si>
  <si>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</si>
  <si>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</si>
  <si>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</si>
  <si>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</si>
  <si>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</si>
  <si>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</si>
  <si>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</si>
  <si>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</si>
  <si>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</si>
  <si>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</si>
  <si>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</si>
  <si>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</si>
  <si>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</si>
  <si>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</si>
  <si>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</si>
  <si>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</si>
  <si>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</si>
  <si>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</si>
  <si>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</si>
  <si>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</si>
  <si>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</si>
  <si>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</si>
  <si>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</si>
  <si>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</si>
  <si>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</si>
  <si>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</si>
  <si>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</si>
  <si>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</si>
  <si>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</si>
  <si>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</si>
  <si>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</si>
  <si>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</si>
  <si>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</si>
  <si>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</si>
  <si>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</si>
  <si>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</si>
  <si>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</si>
  <si>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</si>
  <si>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</si>
  <si>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</si>
  <si>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</si>
  <si>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</si>
  <si>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</si>
  <si>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</si>
  <si>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</si>
  <si>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</si>
  <si>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</si>
  <si>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</si>
  <si>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</si>
  <si>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</si>
  <si>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</si>
  <si>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</si>
  <si>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</si>
  <si>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</si>
  <si>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</si>
  <si>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</si>
  <si>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</si>
  <si>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</si>
  <si>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</si>
  <si>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</si>
  <si>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</si>
  <si>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</si>
  <si>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</si>
  <si>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</si>
  <si>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</si>
  <si>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</si>
  <si>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</si>
  <si>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</si>
  <si>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</si>
  <si>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</si>
  <si>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</si>
  <si>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</si>
  <si>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</si>
  <si>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</si>
  <si>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</si>
  <si>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</si>
  <si>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</si>
  <si>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</si>
  <si>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</si>
  <si>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</si>
  <si>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</si>
  <si>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</si>
  <si>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</si>
  <si>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</si>
  <si>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</si>
  <si>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</si>
  <si>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</si>
  <si>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</si>
  <si>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</si>
  <si>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</si>
  <si>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</si>
  <si>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</si>
  <si>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</si>
  <si>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</si>
  <si>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</si>
  <si>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</si>
  <si>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</si>
  <si>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</si>
  <si>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</si>
  <si>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</si>
  <si>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</si>
  <si>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</si>
  <si>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</si>
  <si>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</si>
  <si>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</si>
  <si>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</si>
  <si>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</si>
  <si>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</si>
  <si>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</si>
  <si>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</si>
  <si>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</si>
  <si>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</si>
  <si>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</si>
  <si>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</si>
  <si>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</si>
  <si>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</si>
  <si>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</si>
  <si>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</si>
  <si>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</si>
  <si>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</si>
  <si>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</si>
  <si>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</si>
  <si>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</si>
  <si>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</si>
  <si>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</si>
  <si>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</si>
  <si>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</si>
  <si>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</si>
  <si>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</si>
  <si>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</si>
  <si>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</si>
  <si>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</si>
  <si>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</si>
  <si>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</si>
  <si>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</si>
  <si>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</si>
  <si>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</si>
  <si>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</si>
  <si>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</si>
  <si>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</si>
  <si>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</si>
  <si>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</si>
  <si>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</si>
  <si>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</si>
  <si>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</si>
  <si>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</si>
  <si>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</si>
  <si>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</si>
  <si>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</si>
  <si>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</si>
  <si>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</si>
  <si>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</si>
  <si>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</si>
  <si>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</si>
  <si>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</si>
  <si>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</si>
  <si>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</si>
  <si>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</si>
  <si>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</si>
  <si>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</si>
  <si>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</si>
  <si>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</si>
  <si>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</si>
  <si>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</si>
  <si>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</si>
  <si>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</si>
  <si>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</si>
  <si>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</si>
  <si>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</si>
  <si>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</si>
  <si>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</si>
  <si>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</si>
  <si>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</si>
  <si>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</si>
  <si>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</si>
  <si>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</si>
  <si>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</si>
  <si>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</si>
  <si>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</si>
  <si>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</si>
  <si>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</si>
  <si>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</si>
  <si>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</si>
  <si>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</si>
  <si>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</si>
  <si>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</si>
  <si>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</si>
  <si>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</si>
  <si>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</si>
  <si>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</si>
  <si>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</si>
  <si>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</si>
  <si>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</si>
  <si>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</si>
  <si>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</si>
  <si>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</si>
  <si>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</si>
  <si>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</si>
  <si>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</si>
  <si>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</si>
  <si>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</si>
  <si>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</si>
  <si>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</si>
  <si>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</si>
  <si>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</si>
  <si>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</si>
  <si>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</si>
  <si>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</si>
  <si>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</si>
  <si>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</si>
  <si>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</si>
  <si>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</si>
  <si>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</si>
  <si>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</si>
  <si>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</si>
  <si>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</si>
  <si>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</si>
  <si>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</si>
  <si>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</si>
  <si>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</si>
  <si>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</si>
  <si>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</si>
  <si>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</si>
  <si>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</si>
  <si>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</si>
  <si>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</si>
  <si>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</si>
  <si>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</si>
  <si>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</si>
  <si>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</si>
  <si>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</si>
  <si>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</si>
  <si>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</si>
  <si>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</si>
  <si>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</si>
  <si>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</si>
  <si>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</si>
  <si>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</si>
  <si>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</si>
  <si>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</si>
  <si>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</si>
  <si>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</si>
  <si>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</si>
  <si>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</si>
  <si>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</si>
  <si>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</si>
  <si>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</si>
  <si>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</si>
  <si>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</si>
  <si>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</si>
  <si>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</si>
  <si>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</si>
  <si>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</si>
  <si>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</si>
  <si>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</si>
  <si>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</si>
  <si>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</si>
  <si>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</si>
  <si>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</si>
  <si>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</si>
  <si>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</si>
  <si>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</si>
  <si>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</si>
  <si>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</si>
  <si>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</si>
  <si>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</si>
  <si>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</si>
  <si>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</si>
  <si>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</si>
  <si>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</si>
  <si>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</si>
  <si>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</si>
  <si>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</si>
  <si>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</si>
  <si>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</si>
  <si>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</si>
  <si>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</si>
  <si>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</si>
  <si>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</si>
  <si>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</si>
  <si>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</si>
  <si>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</si>
  <si>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</si>
  <si>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</si>
  <si>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</si>
  <si>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</si>
  <si>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</si>
  <si>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</si>
  <si>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</si>
  <si>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</si>
  <si>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</si>
  <si>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</si>
  <si>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</si>
  <si>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</si>
  <si>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</si>
  <si>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</si>
  <si>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</si>
  <si>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</si>
  <si>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</si>
  <si>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</si>
  <si>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</si>
  <si>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</si>
  <si>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</si>
  <si>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</si>
  <si>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</si>
  <si>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</si>
  <si>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</si>
  <si>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</si>
  <si>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</si>
  <si>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</si>
  <si>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</si>
  <si>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</si>
  <si>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</si>
  <si>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</si>
  <si>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</si>
  <si>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</si>
  <si>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</si>
  <si>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</si>
  <si>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</si>
  <si>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</si>
  <si>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</si>
  <si>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</si>
  <si>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</si>
  <si>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</si>
  <si>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</si>
  <si>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</si>
  <si>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</si>
  <si>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</si>
  <si>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</si>
  <si>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</si>
  <si>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</si>
  <si>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</si>
  <si>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</si>
  <si>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</si>
  <si>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</si>
  <si>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</si>
  <si>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</si>
  <si>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</si>
  <si>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</si>
  <si>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</si>
  <si>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</si>
  <si>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</si>
  <si>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</si>
  <si>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</si>
  <si>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</si>
  <si>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</si>
  <si>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</si>
  <si>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</si>
  <si>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</si>
  <si>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</si>
  <si>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</si>
  <si>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</si>
  <si>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</si>
  <si>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</si>
  <si>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</si>
  <si>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</si>
  <si>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</si>
  <si>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</si>
  <si>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</si>
  <si>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</si>
  <si>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</si>
  <si>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</si>
  <si>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</si>
  <si>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</si>
  <si>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</si>
  <si>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</si>
  <si>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</si>
  <si>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</si>
  <si>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</si>
  <si>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</si>
  <si>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</si>
  <si>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</si>
  <si>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</si>
  <si>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</si>
  <si>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</si>
  <si>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</si>
  <si>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</si>
  <si>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</si>
  <si>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</si>
  <si>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</si>
  <si>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</si>
  <si>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</si>
  <si>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</si>
  <si>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</si>
  <si>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</si>
  <si>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</si>
  <si>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</si>
  <si>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</si>
  <si>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</si>
  <si>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</si>
  <si>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</si>
  <si>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</si>
  <si>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</si>
  <si>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</si>
  <si>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</si>
  <si>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</si>
  <si>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</si>
  <si>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</si>
  <si>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</si>
  <si>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</si>
  <si>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</si>
  <si>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</si>
  <si>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</si>
  <si>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</si>
  <si>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</si>
  <si>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</si>
  <si>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</si>
  <si>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</si>
  <si>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</si>
  <si>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</si>
  <si>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</si>
  <si>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</si>
  <si>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</si>
  <si>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</si>
  <si>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</si>
  <si>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</si>
  <si>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</si>
  <si>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</si>
  <si>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</si>
  <si>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</si>
  <si>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</si>
  <si>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</si>
  <si>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</si>
  <si>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</si>
  <si>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</si>
  <si>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</si>
  <si>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</si>
  <si>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</si>
  <si>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</si>
  <si>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</si>
  <si>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</si>
  <si>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</si>
  <si>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</si>
  <si>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</si>
  <si>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</si>
  <si>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</si>
  <si>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</si>
  <si>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</si>
  <si>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</si>
  <si>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</si>
  <si>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</si>
  <si>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</si>
  <si>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</si>
  <si>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</si>
  <si>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</si>
  <si>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</si>
  <si>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</si>
  <si>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</si>
  <si>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</si>
  <si>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</si>
  <si>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</si>
  <si>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</si>
  <si>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</si>
  <si>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</si>
  <si>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</si>
  <si>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</si>
  <si>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</si>
  <si>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</si>
  <si>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</si>
  <si>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</si>
  <si>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</si>
  <si>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</si>
  <si>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</si>
  <si>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</si>
  <si>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</si>
  <si>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</si>
  <si>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</si>
  <si>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</si>
  <si>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</si>
  <si>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</si>
  <si>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</si>
  <si>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</si>
  <si>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</si>
  <si>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</si>
  <si>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</si>
  <si>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</si>
  <si>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</si>
  <si>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</si>
  <si>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</si>
  <si>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</si>
  <si>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</si>
  <si>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</si>
  <si>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</si>
  <si>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</si>
  <si>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</si>
  <si>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</si>
  <si>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</si>
  <si>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</si>
  <si>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</si>
  <si>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</si>
  <si>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</si>
  <si>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</si>
  <si>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</si>
  <si>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</si>
  <si>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</si>
  <si>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</si>
  <si>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</si>
  <si>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</si>
  <si>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</si>
  <si>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</si>
  <si>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</si>
  <si>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</si>
  <si>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</si>
  <si>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</si>
  <si>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</si>
  <si>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</si>
  <si>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</si>
  <si>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</si>
  <si>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</si>
  <si>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</si>
  <si>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</si>
  <si>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</si>
  <si>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</si>
  <si>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</si>
  <si>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</si>
  <si>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</si>
  <si>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</si>
  <si>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</si>
  <si>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</si>
  <si>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</si>
  <si>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</si>
  <si>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</si>
  <si>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</si>
  <si>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</si>
  <si>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</si>
  <si>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</si>
  <si>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</si>
  <si>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</si>
  <si>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</si>
  <si>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</si>
  <si>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</si>
  <si>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</si>
  <si>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</si>
  <si>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</si>
  <si>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</si>
  <si>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</si>
  <si>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</si>
  <si>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</si>
  <si>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</si>
  <si>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</si>
  <si>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</si>
  <si>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</si>
  <si>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</si>
  <si>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</si>
  <si>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</si>
  <si>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</si>
  <si>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</si>
  <si>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</si>
  <si>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</si>
  <si>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</si>
  <si>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</si>
  <si>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</si>
  <si>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</si>
  <si>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</si>
  <si>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</si>
  <si>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</si>
  <si>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</si>
  <si>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</si>
  <si>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</si>
  <si>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</si>
  <si>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</si>
  <si>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</si>
  <si>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</si>
  <si>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</si>
  <si>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</si>
  <si>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</si>
  <si>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</si>
  <si>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</si>
  <si>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</si>
  <si>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</si>
  <si>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</si>
  <si>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</si>
  <si>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</si>
  <si>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</si>
  <si>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</si>
  <si>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</si>
  <si>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</si>
  <si>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</si>
  <si>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</si>
  <si>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</si>
  <si>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</si>
  <si>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</si>
  <si>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</si>
  <si>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</si>
  <si>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</si>
  <si>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</si>
  <si>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</si>
  <si>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</si>
  <si>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</si>
  <si>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</si>
  <si>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</si>
  <si>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</si>
  <si>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</si>
  <si>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</si>
  <si>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</si>
  <si>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</si>
  <si>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</si>
  <si>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</si>
  <si>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</si>
  <si>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</si>
  <si>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</si>
  <si>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</si>
  <si>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</si>
  <si>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</si>
  <si>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</si>
  <si>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</si>
  <si>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</si>
  <si>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</si>
  <si>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</si>
  <si>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</si>
  <si>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</si>
  <si>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</si>
  <si>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</si>
  <si>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</si>
  <si>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</si>
  <si>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</si>
  <si>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</si>
  <si>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</si>
  <si>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</si>
  <si>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</si>
  <si>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</si>
  <si>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</si>
  <si>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</si>
  <si>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</si>
  <si>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</si>
  <si>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</si>
  <si>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</si>
  <si>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</si>
  <si>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</si>
  <si>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</si>
  <si>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</si>
  <si>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</si>
  <si>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</si>
  <si>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</si>
  <si>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</si>
  <si>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</si>
  <si>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</si>
  <si>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</si>
  <si>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</si>
  <si>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</si>
  <si>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</si>
  <si>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</si>
  <si>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</si>
  <si>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</si>
  <si>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</si>
  <si>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</si>
  <si>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</si>
  <si>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</si>
  <si>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</si>
  <si>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</si>
  <si>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</si>
  <si>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</si>
  <si>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</si>
  <si>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</si>
  <si>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</si>
  <si>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</si>
  <si>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</si>
  <si>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</si>
  <si>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</si>
  <si>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</si>
  <si>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</si>
  <si>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</si>
  <si>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</si>
  <si>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</si>
  <si>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</si>
  <si>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</si>
  <si>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</si>
  <si>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</si>
  <si>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</si>
  <si>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</si>
  <si>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</si>
  <si>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</si>
  <si>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</si>
  <si>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</si>
  <si>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</si>
  <si>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</si>
  <si>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</si>
  <si>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</si>
  <si>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</si>
  <si>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</si>
  <si>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</si>
  <si>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</si>
  <si>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</si>
  <si>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</si>
  <si>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</si>
  <si>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</si>
  <si>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</si>
  <si>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</si>
  <si>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</si>
  <si>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</si>
  <si>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</si>
  <si>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</si>
  <si>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</si>
  <si>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</si>
  <si>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</si>
  <si>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</si>
  <si>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</si>
  <si>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</si>
  <si>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</si>
  <si>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</si>
  <si>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</si>
  <si>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</si>
  <si>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</si>
  <si>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</si>
  <si>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</si>
  <si>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</si>
  <si>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</si>
  <si>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</si>
  <si>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</si>
  <si>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</si>
  <si>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</si>
  <si>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</si>
  <si>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</si>
  <si>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</si>
  <si>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</si>
  <si>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</si>
  <si>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</si>
  <si>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</si>
  <si>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</si>
  <si>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</si>
  <si>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</si>
  <si>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</si>
  <si>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</si>
  <si>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</si>
  <si>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</si>
  <si>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</si>
  <si>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</si>
  <si>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</si>
  <si>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</si>
  <si>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</si>
  <si>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</si>
  <si>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</si>
  <si>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</si>
  <si>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</si>
  <si>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</si>
  <si>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</si>
  <si>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</si>
  <si>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</si>
  <si>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</si>
  <si>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</si>
  <si>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</si>
  <si>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</si>
  <si>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</si>
  <si>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</si>
  <si>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</si>
  <si>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</si>
  <si>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</si>
  <si>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</si>
  <si>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</si>
  <si>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</si>
  <si>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</si>
  <si>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</si>
  <si>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</si>
  <si>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</si>
  <si>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</si>
  <si>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</si>
  <si>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</si>
  <si>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</si>
  <si>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</si>
  <si>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</si>
  <si>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</si>
  <si>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</si>
  <si>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</si>
  <si>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</si>
  <si>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</si>
  <si>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</si>
  <si>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</si>
  <si>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</si>
  <si>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</si>
  <si>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</si>
  <si>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</si>
  <si>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</si>
  <si>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</si>
  <si>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</si>
  <si>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</si>
  <si>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</si>
  <si>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</si>
  <si>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</si>
  <si>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</si>
  <si>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</si>
  <si>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</si>
  <si>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</si>
  <si>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</si>
  <si>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</si>
  <si>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</si>
  <si>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</si>
  <si>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</si>
  <si>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</si>
  <si>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</si>
  <si>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</si>
  <si>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</si>
  <si>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</si>
  <si>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</si>
  <si>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</si>
  <si>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</si>
  <si>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</si>
  <si>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</si>
  <si>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</si>
  <si>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</si>
  <si>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</si>
  <si>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</si>
  <si>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</si>
  <si>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</si>
  <si>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</si>
  <si>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</si>
  <si>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</si>
  <si>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</si>
  <si>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</si>
  <si>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</si>
  <si>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</si>
  <si>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</si>
  <si>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</si>
  <si>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</si>
  <si>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</si>
  <si>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</si>
  <si>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</si>
  <si>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</si>
  <si>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</si>
  <si>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</si>
  <si>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</si>
  <si>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</si>
  <si>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</si>
  <si>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</si>
  <si>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</si>
  <si>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</si>
  <si>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</si>
  <si>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</si>
  <si>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</si>
  <si>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</si>
  <si>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</si>
  <si>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</si>
  <si>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</si>
  <si>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</si>
  <si>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</si>
  <si>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</si>
  <si>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</si>
  <si>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</si>
  <si>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</si>
  <si>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</si>
  <si>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</si>
  <si>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</si>
  <si>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</si>
  <si>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</si>
  <si>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</si>
  <si>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</si>
  <si>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</si>
  <si>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</si>
  <si>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</si>
  <si>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</si>
  <si>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</si>
  <si>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</si>
  <si>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</si>
  <si>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</si>
  <si>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</si>
  <si>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</si>
  <si>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</si>
  <si>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</si>
  <si>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</si>
  <si>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</si>
  <si>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</si>
  <si>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</si>
  <si>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</si>
  <si>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</si>
  <si>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</si>
  <si>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</si>
  <si>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</si>
  <si>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</si>
  <si>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</si>
  <si>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</si>
  <si>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</si>
  <si>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</si>
  <si>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</si>
  <si>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</si>
  <si>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</si>
  <si>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</si>
  <si>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</si>
  <si>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</si>
  <si>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</si>
  <si>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</si>
  <si>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</si>
  <si>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</si>
  <si>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</si>
  <si>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</si>
  <si>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</si>
  <si>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</si>
  <si>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</si>
  <si>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</si>
  <si>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</si>
  <si>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</si>
  <si>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</si>
  <si>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</si>
  <si>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</si>
  <si>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</si>
  <si>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</si>
  <si>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</si>
  <si>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</si>
  <si>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</si>
  <si>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</si>
  <si>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</si>
  <si>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</si>
  <si>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</si>
  <si>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</si>
  <si>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</si>
  <si>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</si>
  <si>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</si>
  <si>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</si>
  <si>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</si>
  <si>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</si>
  <si>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</si>
  <si>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</si>
  <si>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</si>
  <si>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</si>
  <si>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</si>
  <si>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</si>
  <si>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</si>
  <si>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</si>
  <si>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</si>
  <si>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</si>
  <si>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</si>
  <si>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</si>
  <si>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</si>
  <si>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</si>
  <si>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</si>
  <si>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</si>
  <si>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</si>
  <si>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</si>
  <si>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</si>
  <si>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</si>
  <si>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</si>
  <si>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</si>
  <si>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</si>
  <si>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</si>
  <si>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</si>
  <si>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</si>
  <si>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</si>
  <si>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</si>
  <si>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</si>
  <si>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</si>
  <si>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</si>
  <si>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</si>
  <si>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</si>
  <si>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</si>
  <si>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</si>
  <si>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</si>
  <si>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</si>
  <si>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</si>
  <si>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</si>
  <si>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</si>
  <si>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</si>
  <si>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</si>
  <si>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</si>
  <si>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</si>
  <si>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</si>
  <si>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</si>
  <si>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</si>
  <si>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</si>
  <si>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</si>
  <si>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</si>
  <si>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</si>
  <si>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</si>
  <si>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</si>
  <si>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</si>
  <si>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</si>
  <si>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</si>
  <si>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</si>
  <si>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</si>
  <si>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</si>
  <si>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</si>
  <si>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</si>
  <si>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</si>
  <si>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</si>
  <si>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</si>
  <si>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</si>
  <si>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</si>
  <si>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</si>
  <si>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</si>
  <si>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</si>
  <si>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</si>
  <si>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</si>
  <si>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</si>
  <si>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</si>
  <si>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</si>
  <si>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</si>
  <si>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</si>
  <si>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</si>
  <si>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</si>
  <si>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</si>
  <si>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</si>
  <si>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</si>
  <si>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</si>
  <si>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</si>
  <si>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</si>
  <si>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</si>
  <si>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</si>
  <si>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</si>
  <si>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</si>
  <si>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</si>
  <si>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</si>
  <si>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</si>
  <si>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</si>
  <si>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</si>
  <si>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</si>
  <si>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</si>
  <si>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</si>
  <si>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</si>
  <si>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</si>
  <si>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</si>
  <si>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</si>
  <si>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</si>
  <si>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</si>
  <si>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</si>
  <si>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</si>
  <si>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</si>
  <si>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</si>
  <si>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</si>
  <si>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</si>
  <si>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</si>
  <si>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</si>
  <si>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</si>
  <si>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</si>
  <si>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</si>
  <si>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</si>
  <si>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</si>
  <si>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</si>
  <si>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</si>
  <si>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</si>
  <si>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</si>
  <si>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</si>
  <si>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</si>
  <si>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</si>
  <si>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</si>
  <si>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</si>
  <si>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</si>
  <si>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</si>
  <si>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</si>
  <si>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</si>
  <si>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</si>
  <si>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</si>
  <si>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</si>
  <si>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</si>
  <si>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</si>
  <si>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</si>
  <si>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</si>
  <si>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</si>
  <si>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</si>
  <si>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</si>
  <si>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</si>
  <si>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</si>
  <si>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</si>
  <si>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</si>
  <si>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</si>
  <si>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</si>
  <si>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</si>
  <si>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</si>
  <si>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</si>
  <si>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</si>
  <si>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</si>
  <si>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</si>
  <si>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</si>
  <si>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</si>
  <si>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</si>
  <si>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</si>
  <si>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</si>
  <si>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</si>
  <si>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</si>
  <si>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</si>
  <si>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</si>
  <si>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</si>
  <si>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</si>
  <si>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</si>
  <si>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</si>
  <si>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</si>
  <si>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</si>
  <si>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</si>
  <si>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</si>
  <si>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</si>
  <si>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</si>
  <si>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</si>
  <si>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</si>
  <si>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</si>
  <si>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</si>
  <si>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</si>
  <si>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</si>
  <si>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</si>
  <si>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</si>
  <si>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</si>
  <si>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</si>
  <si>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</si>
  <si>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</si>
  <si>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</si>
  <si>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</si>
  <si>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</si>
  <si>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</si>
  <si>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</si>
  <si>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</si>
  <si>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</si>
  <si>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</si>
  <si>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</si>
  <si>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</si>
  <si>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</si>
  <si>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</si>
  <si>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</si>
  <si>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</si>
  <si>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</si>
  <si>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</si>
  <si>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</si>
  <si>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</si>
  <si>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</si>
  <si>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</si>
  <si>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</si>
  <si>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</si>
  <si>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</si>
  <si>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</si>
  <si>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</si>
  <si>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</si>
  <si>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</si>
  <si>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</si>
  <si>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</si>
  <si>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</si>
  <si>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</si>
  <si>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</si>
  <si>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</si>
  <si>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</si>
  <si>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</si>
  <si>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</si>
  <si>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</si>
  <si>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</si>
  <si>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</si>
  <si>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</si>
  <si>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</si>
  <si>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</si>
  <si>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</si>
  <si>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</si>
  <si>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</si>
  <si>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</si>
  <si>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</si>
  <si>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</si>
  <si>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</si>
  <si>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</si>
  <si>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</si>
  <si>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</si>
  <si>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</si>
  <si>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</si>
  <si>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</si>
  <si>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</si>
  <si>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</si>
  <si>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</si>
  <si>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</si>
  <si>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</si>
  <si>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</si>
  <si>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</si>
  <si>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</si>
  <si>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</si>
  <si>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</si>
  <si>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</si>
  <si>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</si>
  <si>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</si>
  <si>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</si>
  <si>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</si>
  <si>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</si>
  <si>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</si>
  <si>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</si>
  <si>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</si>
  <si>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</si>
  <si>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</si>
  <si>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</si>
  <si>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</si>
  <si>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</si>
  <si>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</si>
  <si>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</si>
  <si>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</si>
  <si>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</si>
  <si>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</si>
  <si>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</si>
  <si>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</si>
  <si>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</si>
  <si>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</si>
  <si>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</si>
  <si>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</si>
  <si>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</si>
  <si>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</si>
  <si>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</si>
  <si>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</si>
  <si>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</si>
  <si>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</si>
  <si>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</si>
  <si>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</si>
  <si>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</si>
  <si>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</si>
  <si>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</si>
  <si>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</si>
  <si>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</si>
  <si>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</si>
  <si>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</si>
  <si>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</si>
  <si>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</si>
  <si>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</si>
  <si>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</si>
  <si>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</si>
  <si>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</si>
  <si>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</si>
  <si>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</si>
  <si>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</si>
  <si>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</si>
  <si>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</si>
  <si>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</si>
  <si>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</si>
  <si>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</si>
  <si>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</si>
  <si>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</si>
  <si>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</si>
  <si>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</si>
  <si>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</si>
  <si>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</si>
  <si>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</si>
  <si>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</si>
  <si>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</si>
  <si>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</si>
  <si>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</si>
  <si>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</si>
  <si>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</si>
  <si>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</si>
  <si>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</si>
  <si>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</si>
  <si>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</si>
  <si>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</si>
  <si>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</si>
  <si>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</si>
  <si>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</si>
  <si>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</si>
  <si>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</si>
  <si>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</si>
  <si>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</si>
  <si>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</si>
  <si>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</si>
  <si>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</si>
  <si>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</si>
  <si>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</si>
  <si>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</si>
  <si>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</si>
  <si>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</si>
  <si>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</si>
  <si>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</si>
  <si>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</si>
  <si>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</si>
  <si>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</si>
  <si>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</si>
  <si>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</si>
  <si>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</si>
  <si>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</si>
  <si>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</si>
  <si>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</si>
  <si>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</si>
  <si>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</si>
  <si>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</si>
  <si>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</si>
  <si>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</si>
  <si>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</si>
  <si>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</si>
  <si>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</si>
  <si>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</si>
  <si>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</si>
  <si>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</si>
  <si>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</si>
  <si>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</si>
  <si>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</si>
  <si>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</si>
  <si>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</si>
  <si>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</si>
  <si>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</si>
  <si>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</si>
  <si>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</si>
  <si>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</si>
  <si>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</si>
  <si>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</si>
  <si>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</si>
  <si>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</si>
  <si>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</si>
  <si>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</si>
  <si>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</si>
  <si>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</si>
  <si>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</si>
  <si>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</si>
  <si>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</si>
  <si>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</si>
  <si>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</si>
  <si>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</si>
  <si>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</si>
  <si>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</si>
  <si>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</si>
  <si>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</si>
  <si>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</si>
  <si>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</si>
  <si>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</si>
  <si>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</si>
  <si>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</si>
  <si>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</si>
  <si>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</si>
  <si>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</si>
  <si>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</si>
  <si>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</si>
  <si>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</si>
  <si>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</si>
  <si>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</si>
  <si>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</si>
  <si>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</si>
  <si>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</si>
  <si>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</si>
  <si>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</si>
  <si>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</si>
  <si>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</si>
  <si>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</si>
  <si>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</si>
  <si>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</si>
  <si>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</si>
  <si>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</si>
  <si>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</si>
  <si>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</si>
  <si>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</si>
  <si>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</si>
  <si>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</si>
  <si>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</si>
  <si>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</si>
  <si>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</si>
  <si>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</si>
  <si>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</si>
  <si>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</si>
  <si>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</si>
  <si>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</si>
  <si>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</si>
  <si>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</si>
  <si>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</si>
  <si>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</si>
  <si>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</si>
  <si>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</si>
  <si>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</si>
  <si>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</si>
  <si>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</si>
  <si>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</si>
  <si>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</si>
  <si>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</si>
  <si>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</si>
  <si>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</si>
  <si>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</si>
  <si>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</si>
  <si>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</si>
  <si>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</si>
  <si>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</si>
  <si>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</si>
  <si>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</si>
  <si>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</si>
  <si>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</si>
  <si>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</si>
  <si>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</si>
  <si>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</si>
  <si>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</si>
  <si>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</si>
  <si>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</si>
  <si>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</si>
  <si>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</si>
  <si>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</si>
  <si>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</si>
  <si>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</si>
  <si>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</si>
  <si>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</si>
  <si>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</si>
  <si>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</si>
  <si>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</si>
  <si>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</si>
  <si>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</si>
  <si>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</si>
  <si>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</si>
  <si>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</si>
  <si>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</si>
  <si>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</si>
  <si>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</si>
  <si>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</si>
  <si>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</si>
  <si>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</si>
  <si>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</si>
  <si>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</si>
  <si>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</si>
  <si>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</si>
  <si>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</si>
  <si>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</si>
  <si>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</si>
  <si>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</si>
  <si>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</si>
  <si>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</si>
  <si>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</si>
  <si>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</si>
  <si>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</si>
  <si>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</si>
  <si>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</si>
  <si>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</si>
  <si>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</si>
  <si>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</si>
  <si>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</si>
  <si>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</si>
  <si>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</si>
  <si>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</si>
  <si>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</si>
  <si>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</si>
  <si>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</si>
  <si>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</si>
  <si>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</si>
  <si>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</si>
  <si>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</si>
  <si>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</si>
  <si>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</si>
  <si>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</si>
  <si>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</si>
  <si>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</si>
  <si>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</si>
  <si>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</si>
  <si>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</si>
  <si>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</si>
  <si>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</si>
  <si>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</si>
  <si>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</si>
  <si>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</si>
  <si>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</si>
  <si>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</si>
  <si>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</si>
  <si>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</si>
  <si>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</si>
  <si>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</si>
  <si>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</si>
  <si>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</si>
  <si>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</si>
  <si>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</si>
  <si>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</si>
  <si>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</si>
  <si>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</si>
  <si>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</si>
  <si>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</si>
  <si>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</si>
  <si>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</si>
  <si>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</si>
  <si>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</si>
  <si>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</si>
  <si>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</si>
  <si>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</si>
  <si>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</si>
  <si>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</si>
  <si>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</si>
  <si>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</si>
  <si>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</si>
  <si>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</si>
  <si>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</si>
  <si>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</si>
  <si>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</si>
  <si>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</si>
  <si>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</si>
  <si>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</si>
  <si>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</si>
  <si>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</si>
  <si>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</si>
  <si>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</si>
  <si>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</si>
  <si>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</si>
  <si>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</si>
  <si>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</si>
  <si>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</si>
  <si>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</si>
  <si>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</si>
  <si>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</si>
  <si>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</si>
  <si>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</si>
  <si>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</si>
  <si>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</si>
  <si>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</si>
  <si>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</si>
  <si>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</si>
  <si>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</si>
  <si>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</si>
  <si>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</si>
  <si>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</si>
  <si>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</si>
  <si>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</si>
  <si>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</si>
  <si>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</si>
  <si>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</si>
  <si>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</si>
  <si>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</si>
  <si>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</si>
  <si>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</si>
  <si>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</si>
  <si>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</si>
  <si>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</si>
  <si>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</si>
  <si>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</si>
  <si>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</si>
  <si>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</si>
  <si>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</si>
  <si>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</si>
  <si>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</si>
  <si>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</si>
  <si>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</si>
  <si>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</si>
  <si>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</si>
  <si>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</si>
  <si>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</si>
  <si>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</si>
  <si>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</si>
  <si>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</si>
  <si>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</si>
  <si>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</si>
  <si>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</si>
  <si>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</si>
  <si>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</si>
  <si>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</si>
  <si>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</si>
  <si>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</si>
  <si>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</si>
  <si>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</si>
  <si>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</si>
  <si>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</si>
  <si>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</si>
  <si>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</si>
  <si>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</si>
  <si>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</si>
  <si>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</si>
  <si>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</si>
  <si>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</si>
  <si>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</si>
  <si>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</si>
  <si>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</si>
  <si>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</si>
  <si>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</si>
  <si>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</si>
  <si>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</si>
  <si>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</si>
  <si>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</si>
  <si>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</si>
  <si>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</si>
  <si>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</si>
  <si>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</si>
  <si>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</si>
  <si>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</si>
  <si>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</si>
  <si>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</si>
  <si>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</si>
  <si>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</si>
  <si>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</si>
  <si>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</si>
  <si>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</si>
  <si>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</si>
  <si>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</si>
  <si>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</si>
  <si>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</si>
  <si>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</si>
  <si>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</si>
  <si>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</si>
  <si>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</si>
  <si>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</si>
  <si>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</si>
  <si>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</si>
  <si>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</si>
  <si>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</si>
  <si>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</si>
  <si>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</si>
  <si>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</si>
  <si>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</si>
  <si>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</si>
  <si>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</si>
  <si>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</si>
  <si>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</si>
  <si>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</si>
  <si>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</si>
  <si>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</si>
  <si>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</si>
  <si>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</si>
  <si>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</si>
  <si>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</si>
  <si>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</si>
  <si>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</si>
  <si>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</si>
  <si>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</si>
  <si>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</si>
  <si>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</si>
  <si>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</si>
  <si>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</si>
  <si>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</si>
  <si>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</si>
  <si>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</si>
  <si>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</si>
  <si>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</si>
  <si>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</si>
  <si>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</si>
  <si>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</si>
  <si>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</si>
  <si>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</si>
  <si>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</si>
  <si>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</si>
  <si>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</si>
  <si>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</si>
  <si>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</si>
  <si>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</si>
  <si>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</si>
  <si>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</si>
  <si>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</si>
  <si>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</si>
  <si>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</si>
  <si>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</si>
  <si>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</si>
  <si>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</si>
  <si>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</si>
  <si>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</si>
  <si>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</si>
  <si>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</si>
  <si>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</si>
  <si>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</si>
  <si>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</si>
  <si>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</si>
  <si>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</si>
  <si>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</si>
  <si>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</si>
  <si>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</si>
  <si>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</si>
  <si>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</si>
  <si>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</si>
  <si>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</si>
  <si>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</si>
  <si>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</si>
  <si>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</si>
  <si>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</si>
  <si>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</si>
  <si>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</si>
  <si>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</si>
  <si>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</si>
  <si>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</si>
  <si>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</si>
  <si>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</si>
  <si>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</si>
  <si>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</si>
  <si>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</si>
  <si>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</si>
  <si>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</si>
  <si>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</si>
  <si>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</si>
  <si>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</si>
  <si>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</si>
  <si>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</si>
  <si>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</si>
  <si>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</si>
  <si>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</si>
  <si>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</si>
  <si>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</si>
  <si>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</si>
  <si>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</si>
  <si>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</si>
  <si>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</si>
  <si>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</si>
  <si>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</si>
  <si>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</si>
  <si>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</si>
  <si>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</si>
  <si>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</si>
  <si>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</si>
  <si>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</si>
  <si>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</si>
  <si>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</si>
  <si>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</si>
  <si>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</si>
  <si>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</si>
  <si>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</si>
  <si>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</si>
  <si>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</si>
  <si>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</si>
  <si>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</si>
  <si>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</si>
  <si>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</si>
  <si>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</si>
  <si>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</si>
  <si>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</si>
  <si>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</si>
  <si>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</si>
  <si>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</si>
  <si>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</si>
  <si>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</si>
  <si>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</si>
  <si>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</si>
  <si>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</si>
  <si>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</si>
  <si>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</si>
  <si>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</si>
  <si>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</si>
  <si>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</si>
  <si>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</si>
  <si>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</si>
  <si>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</si>
  <si>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</si>
  <si>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</si>
  <si>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</si>
  <si>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</si>
  <si>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</si>
  <si>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</si>
  <si>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</si>
  <si>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</si>
  <si>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</si>
  <si>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</si>
  <si>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</si>
  <si>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</si>
  <si>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</si>
  <si>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</si>
  <si>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</si>
  <si>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</si>
  <si>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</si>
  <si>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</si>
  <si>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</si>
  <si>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</si>
  <si>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</si>
  <si>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</si>
  <si>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</si>
  <si>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</si>
  <si>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</si>
  <si>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</si>
  <si>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</si>
  <si>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</si>
  <si>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</si>
  <si>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</si>
  <si>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</si>
  <si>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</si>
  <si>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</si>
  <si>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</si>
  <si>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</si>
  <si>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</si>
  <si>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</si>
  <si>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</si>
  <si>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</si>
  <si>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</si>
  <si>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</si>
  <si>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</si>
  <si>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</si>
  <si>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</si>
  <si>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</si>
  <si>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</si>
  <si>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</si>
  <si>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</si>
  <si>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</si>
  <si>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</si>
  <si>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</si>
  <si>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</si>
  <si>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</si>
  <si>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</si>
  <si>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</si>
  <si>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</si>
  <si>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</si>
  <si>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</si>
  <si>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</si>
  <si>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</si>
  <si>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</si>
  <si>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</si>
  <si>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</si>
  <si>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</si>
  <si>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</si>
  <si>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</si>
  <si>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</si>
  <si>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</si>
  <si>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</si>
  <si>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</si>
  <si>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</si>
  <si>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</si>
  <si>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</si>
  <si>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</si>
  <si>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</si>
  <si>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</si>
  <si>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</si>
  <si>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</si>
  <si>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</si>
  <si>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</si>
  <si>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</si>
  <si>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</si>
  <si>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</si>
  <si>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</si>
  <si>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</si>
  <si>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</si>
  <si>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</si>
  <si>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</si>
  <si>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</si>
  <si>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</si>
  <si>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</si>
  <si>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</si>
  <si>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</si>
  <si>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</si>
  <si>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</si>
  <si>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</si>
  <si>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</si>
  <si>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</si>
  <si>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</si>
  <si>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</si>
  <si>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</si>
  <si>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</si>
  <si>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</si>
  <si>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</si>
  <si>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</si>
  <si>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</si>
  <si>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</si>
  <si>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</si>
  <si>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</si>
  <si>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</si>
  <si>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</si>
  <si>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</si>
  <si>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</si>
  <si>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</si>
  <si>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</si>
  <si>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</si>
  <si>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</si>
  <si>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</si>
  <si>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</si>
  <si>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</si>
  <si>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</si>
  <si>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</si>
  <si>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</si>
  <si>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</si>
  <si>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</si>
  <si>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</si>
  <si>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</si>
  <si>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</si>
  <si>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</si>
  <si>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</si>
  <si>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</si>
  <si>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</si>
  <si>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</si>
  <si>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</si>
  <si>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</si>
  <si>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</si>
  <si>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</si>
  <si>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</si>
  <si>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</si>
  <si>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</si>
  <si>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</si>
  <si>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</si>
  <si>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</si>
  <si>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</si>
  <si>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</si>
  <si>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</si>
  <si>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</si>
  <si>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</si>
  <si>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</si>
  <si>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</si>
  <si>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</si>
  <si>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</si>
  <si>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</si>
  <si>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</si>
  <si>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</si>
  <si>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</si>
  <si>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</si>
  <si>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</si>
  <si>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</si>
  <si>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</si>
  <si>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</si>
  <si>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</si>
  <si>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</si>
  <si>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</si>
  <si>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</si>
  <si>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</si>
  <si>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</si>
  <si>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</si>
  <si>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</si>
  <si>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</si>
  <si>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</si>
  <si>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</si>
  <si>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</si>
  <si>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</si>
  <si>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</si>
  <si>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</si>
  <si>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</si>
  <si>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</si>
  <si>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</si>
  <si>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</si>
  <si>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</si>
  <si>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</si>
  <si>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</si>
  <si>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</si>
  <si>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</si>
  <si>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</si>
  <si>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</si>
  <si>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</si>
  <si>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</si>
  <si>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</si>
  <si>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</si>
  <si>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</si>
  <si>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</si>
  <si>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</si>
  <si>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</si>
  <si>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</si>
  <si>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</si>
  <si>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</si>
  <si>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</si>
  <si>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</si>
  <si>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</si>
  <si>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</si>
  <si>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</si>
  <si>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</si>
  <si>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</si>
  <si>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</si>
  <si>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</si>
  <si>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</si>
  <si>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</si>
  <si>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</si>
  <si>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</si>
  <si>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</si>
  <si>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</si>
  <si>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</si>
  <si>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</si>
  <si>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</si>
  <si>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</si>
  <si>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</si>
  <si>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</si>
  <si>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</si>
  <si>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</si>
  <si>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</si>
  <si>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</si>
  <si>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</si>
  <si>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</si>
  <si>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</si>
  <si>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</si>
  <si>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</si>
  <si>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</si>
  <si>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</si>
  <si>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</si>
  <si>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</si>
  <si>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</si>
  <si>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</si>
  <si>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</si>
  <si>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</si>
  <si>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</si>
  <si>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</si>
  <si>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</si>
  <si>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</si>
  <si>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</si>
  <si>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</si>
  <si>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</si>
  <si>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</si>
  <si>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</si>
  <si>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</si>
  <si>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</si>
  <si>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</si>
  <si>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</si>
  <si>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</si>
  <si>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</si>
  <si>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</si>
  <si>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</si>
  <si>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</si>
  <si>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</si>
  <si>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</si>
  <si>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</si>
  <si>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</si>
  <si>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</si>
  <si>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</si>
  <si>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</si>
  <si>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</si>
  <si>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</si>
  <si>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</si>
  <si>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</si>
  <si>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</si>
  <si>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</si>
  <si>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</si>
  <si>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</si>
  <si>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</si>
  <si>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</si>
  <si>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</si>
  <si>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</si>
  <si>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</si>
  <si>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</si>
  <si>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</si>
  <si>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</si>
  <si>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</si>
  <si>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</si>
  <si>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</si>
  <si>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</si>
  <si>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</si>
  <si>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</si>
  <si>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</si>
  <si>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</si>
  <si>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</si>
  <si>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</si>
  <si>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</si>
  <si>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</si>
  <si>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</si>
  <si>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</si>
  <si>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</si>
  <si>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</si>
  <si>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</si>
  <si>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</si>
  <si>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</si>
  <si>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</si>
  <si>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</si>
  <si>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</si>
  <si>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</si>
  <si>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</si>
  <si>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</si>
  <si>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</si>
  <si>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</si>
  <si>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</si>
  <si>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</si>
  <si>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</si>
  <si>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</si>
  <si>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</si>
  <si>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</si>
  <si>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</si>
  <si>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</si>
  <si>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</si>
  <si>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</si>
  <si>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</si>
  <si>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</si>
  <si>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</si>
  <si>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</si>
  <si>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</si>
  <si>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</si>
  <si>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</si>
  <si>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</si>
  <si>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</si>
  <si>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</si>
  <si>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</si>
  <si>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</si>
  <si>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</si>
  <si>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</si>
  <si>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</si>
  <si>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</si>
  <si>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</si>
  <si>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</si>
  <si>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</si>
  <si>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</si>
  <si>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</si>
  <si>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</si>
  <si>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</si>
  <si>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</si>
  <si>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</si>
  <si>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</si>
  <si>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</si>
  <si>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</si>
  <si>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</si>
  <si>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</si>
  <si>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</si>
  <si>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</si>
  <si>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</si>
  <si>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</si>
  <si>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</si>
  <si>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</si>
  <si>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</si>
  <si>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</si>
  <si>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</si>
  <si>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</si>
  <si>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</si>
  <si>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</si>
  <si>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</si>
  <si>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</si>
  <si>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</si>
  <si>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</si>
  <si>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</si>
  <si>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</si>
  <si>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</si>
  <si>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</si>
  <si>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</si>
  <si>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</si>
  <si>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</si>
  <si>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</si>
  <si>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</si>
  <si>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</si>
  <si>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</si>
  <si>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</si>
  <si>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</si>
  <si>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</si>
  <si>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</si>
  <si>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</si>
  <si>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</si>
  <si>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</si>
  <si>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</si>
  <si>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</si>
  <si>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</si>
  <si>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</si>
  <si>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</si>
  <si>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</si>
  <si>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</si>
  <si>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</si>
  <si>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</si>
  <si>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</si>
  <si>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</si>
  <si>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</si>
  <si>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</si>
  <si>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</si>
  <si>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</si>
  <si>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</si>
  <si>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</si>
  <si>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</si>
  <si>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</si>
  <si>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</si>
  <si>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</si>
  <si>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</si>
  <si>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</si>
  <si>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</si>
  <si>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</si>
  <si>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</si>
  <si>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</si>
  <si>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</si>
  <si>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</si>
  <si>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</si>
  <si>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</si>
  <si>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</si>
  <si>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</si>
  <si>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</si>
  <si>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</si>
  <si>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</si>
  <si>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</si>
  <si>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</si>
  <si>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</si>
  <si>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</si>
  <si>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</si>
  <si>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</si>
  <si>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</si>
  <si>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</si>
  <si>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</si>
  <si>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</si>
  <si>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</si>
  <si>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</si>
  <si>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</si>
  <si>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</si>
  <si>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</si>
  <si>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</si>
  <si>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</si>
  <si>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</si>
  <si>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</si>
  <si>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</si>
  <si>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</si>
  <si>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</si>
  <si>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</si>
  <si>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</si>
  <si>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</si>
  <si>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</si>
  <si>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</si>
  <si>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</si>
  <si>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</si>
  <si>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</si>
  <si>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</si>
  <si>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</si>
  <si>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</si>
  <si>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</si>
  <si>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</si>
  <si>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</si>
  <si>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</si>
  <si>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</si>
  <si>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</si>
  <si>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</si>
  <si>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</si>
  <si>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</si>
  <si>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</si>
  <si>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</si>
  <si>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</si>
  <si>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</si>
  <si>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</si>
  <si>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</si>
  <si>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</si>
  <si>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</si>
  <si>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</si>
  <si>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</si>
  <si>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</si>
  <si>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</si>
  <si>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</si>
  <si>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</si>
  <si>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</si>
  <si>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</si>
  <si>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</si>
  <si>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</si>
  <si>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</si>
  <si>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</si>
  <si>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</si>
  <si>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</si>
  <si>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</si>
  <si>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</si>
  <si>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</si>
  <si>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</si>
  <si>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</si>
  <si>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</si>
  <si>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</si>
  <si>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</si>
  <si>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</si>
  <si>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</si>
  <si>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</si>
  <si>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</si>
  <si>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</si>
  <si>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</si>
  <si>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</si>
  <si>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</si>
  <si>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</si>
  <si>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</si>
  <si>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</si>
  <si>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</si>
  <si>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</si>
  <si>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</si>
  <si>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</si>
  <si>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</si>
  <si>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</si>
  <si>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</si>
  <si>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</si>
  <si>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</si>
  <si>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</si>
  <si>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</si>
  <si>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</si>
  <si>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</si>
  <si>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</si>
  <si>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</si>
  <si>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</si>
  <si>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</si>
  <si>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</si>
  <si>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</si>
  <si>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</si>
  <si>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</si>
  <si>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</si>
  <si>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</si>
  <si>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</si>
  <si>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</si>
  <si>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</si>
  <si>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</si>
  <si>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</si>
  <si>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</si>
  <si>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</si>
  <si>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</si>
  <si>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</si>
  <si>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</si>
  <si>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</si>
  <si>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</si>
  <si>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</si>
  <si>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</si>
  <si>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</si>
  <si>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</si>
  <si>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</si>
  <si>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</si>
  <si>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</si>
  <si>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</si>
  <si>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</si>
  <si>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</si>
  <si>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</si>
  <si>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</si>
  <si>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</si>
  <si>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</si>
  <si>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</si>
  <si>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</si>
  <si>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</si>
  <si>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</si>
  <si>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</si>
  <si>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</si>
  <si>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</si>
  <si>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</si>
  <si>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</si>
  <si>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</si>
  <si>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</si>
  <si>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</si>
  <si>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</si>
  <si>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</si>
  <si>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</si>
  <si>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</si>
  <si>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</si>
  <si>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</si>
  <si>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</si>
  <si>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</si>
  <si>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</si>
  <si>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</si>
  <si>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</si>
  <si>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</si>
  <si>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</si>
  <si>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</si>
  <si>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</si>
  <si>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</si>
  <si>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</si>
  <si>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</si>
  <si>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</si>
  <si>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</si>
  <si>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</si>
  <si>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</si>
  <si>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</si>
  <si>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</si>
  <si>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</si>
  <si>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</si>
  <si>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</si>
  <si>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</si>
  <si>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</si>
  <si>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</si>
  <si>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</si>
  <si>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</si>
  <si>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</si>
  <si>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</si>
  <si>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</si>
  <si>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</si>
  <si>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</si>
  <si>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</si>
  <si>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</si>
  <si>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</si>
  <si>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</si>
  <si>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</si>
  <si>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</si>
  <si>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</si>
  <si>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</si>
  <si>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</si>
  <si>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</si>
  <si>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</si>
  <si>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</si>
  <si>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</si>
  <si>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</si>
  <si>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</si>
  <si>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</si>
  <si>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</si>
  <si>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</si>
  <si>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</si>
  <si>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</si>
  <si>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</si>
  <si>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</si>
  <si>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</si>
  <si>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</si>
  <si>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</si>
  <si>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</si>
  <si>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</si>
  <si>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</si>
  <si>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</si>
  <si>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</si>
  <si>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</si>
  <si>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</si>
  <si>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</si>
  <si>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</si>
  <si>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</si>
  <si>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</si>
  <si>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</si>
  <si>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</si>
  <si>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</si>
  <si>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</si>
  <si>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</si>
  <si>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</si>
  <si>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</si>
  <si>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</si>
  <si>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</si>
  <si>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</si>
  <si>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</si>
  <si>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</si>
  <si>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</si>
  <si>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</si>
  <si>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</si>
  <si>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</si>
  <si>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</si>
  <si>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</si>
  <si>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</si>
  <si>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</si>
  <si>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</si>
  <si>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</si>
  <si>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</si>
  <si>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</si>
  <si>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</si>
  <si>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</si>
  <si>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</si>
  <si>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</si>
  <si>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</si>
  <si>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</si>
  <si>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</si>
  <si>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</si>
  <si>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</si>
  <si>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</si>
  <si>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</si>
  <si>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</si>
  <si>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</si>
  <si>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</si>
  <si>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</si>
  <si>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</si>
  <si>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</si>
  <si>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</si>
  <si>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</si>
  <si>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</si>
  <si>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</si>
  <si>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</si>
  <si>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</si>
  <si>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</si>
  <si>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</si>
  <si>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</si>
  <si>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</si>
  <si>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</si>
  <si>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</si>
  <si>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</si>
  <si>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</si>
  <si>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</si>
  <si>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</si>
  <si>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</si>
  <si>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</si>
  <si>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</si>
  <si>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</si>
  <si>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</si>
  <si>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</si>
  <si>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</si>
  <si>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</si>
  <si>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</si>
  <si>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</si>
  <si>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</si>
  <si>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</si>
  <si>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</si>
  <si>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</si>
  <si>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</si>
  <si>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</si>
  <si>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</si>
  <si>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</si>
  <si>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</si>
  <si>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</si>
  <si>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</si>
  <si>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</si>
  <si>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</si>
  <si>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</si>
  <si>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</si>
  <si>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</si>
  <si>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</si>
  <si>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</si>
  <si>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</si>
  <si>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</si>
  <si>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</si>
  <si>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</si>
  <si>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</si>
  <si>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</si>
  <si>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</si>
  <si>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</si>
  <si>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</si>
  <si>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</si>
  <si>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</si>
  <si>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</si>
  <si>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</si>
  <si>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</si>
  <si>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</si>
  <si>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</si>
  <si>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</si>
  <si>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</si>
  <si>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</si>
  <si>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</si>
  <si>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</si>
  <si>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</si>
  <si>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</si>
  <si>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</si>
  <si>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</si>
  <si>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</si>
  <si>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</si>
  <si>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</si>
  <si>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</si>
  <si>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</si>
  <si>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</si>
  <si>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</si>
  <si>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</si>
  <si>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</si>
  <si>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</si>
  <si>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</si>
  <si>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</si>
  <si>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</si>
  <si>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</si>
  <si>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</si>
  <si>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</si>
  <si>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</si>
  <si>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</si>
  <si>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</si>
  <si>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</si>
  <si>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</si>
  <si>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</si>
  <si>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</si>
  <si>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</si>
  <si>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</si>
  <si>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</si>
  <si>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</si>
  <si>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</si>
  <si>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</si>
  <si>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</si>
  <si>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</si>
  <si>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</si>
  <si>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</si>
  <si>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</si>
  <si>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</si>
  <si>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</si>
  <si>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</si>
  <si>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</si>
  <si>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</si>
  <si>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</si>
  <si>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</si>
  <si>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</si>
  <si>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</si>
  <si>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</si>
  <si>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</si>
  <si>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</si>
  <si>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</si>
  <si>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</si>
  <si>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</si>
  <si>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</si>
  <si>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</si>
  <si>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</si>
  <si>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</si>
  <si>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</si>
  <si>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</si>
  <si>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</si>
  <si>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</si>
  <si>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</si>
  <si>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</si>
  <si>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</si>
  <si>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</si>
  <si>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</si>
  <si>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</si>
  <si>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</si>
  <si>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</si>
  <si>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</si>
  <si>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</si>
  <si>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</si>
  <si>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</si>
  <si>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</si>
  <si>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</si>
  <si>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</si>
  <si>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</si>
  <si>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</si>
  <si>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</si>
  <si>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</si>
  <si>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</si>
  <si>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</si>
  <si>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</si>
  <si>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</si>
  <si>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</si>
  <si>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</si>
  <si>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</si>
  <si>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</si>
  <si>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</si>
  <si>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</si>
  <si>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</si>
  <si>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</si>
  <si>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</si>
  <si>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</si>
  <si>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</si>
  <si>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</si>
  <si>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</si>
  <si>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</si>
  <si>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</si>
  <si>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</si>
  <si>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</si>
  <si>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</si>
  <si>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</si>
  <si>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</si>
  <si>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</si>
  <si>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</si>
  <si>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</si>
  <si>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</si>
  <si>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</si>
  <si>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</si>
  <si>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</si>
  <si>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</si>
  <si>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</si>
  <si>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</si>
  <si>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</si>
  <si>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</si>
  <si>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</si>
  <si>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</si>
  <si>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</si>
  <si>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</si>
  <si>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</si>
  <si>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</si>
  <si>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</si>
  <si>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</si>
  <si>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</si>
  <si>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</si>
  <si>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</si>
  <si>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</si>
  <si>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</si>
  <si>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</si>
  <si>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</si>
  <si>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</si>
  <si>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</si>
  <si>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</si>
  <si>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</si>
  <si>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</si>
  <si>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</si>
  <si>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</si>
  <si>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</si>
  <si>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</si>
  <si>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</si>
  <si>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</si>
  <si>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</si>
  <si>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</si>
  <si>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</si>
  <si>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</si>
  <si>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</si>
  <si>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</si>
  <si>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</si>
  <si>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</si>
  <si>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</si>
  <si>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</si>
  <si>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</si>
  <si>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</si>
  <si>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</si>
  <si>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</si>
  <si>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</si>
  <si>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</si>
  <si>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</si>
  <si>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</si>
  <si>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</si>
  <si>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</si>
  <si>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</si>
  <si>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</si>
  <si>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</si>
  <si>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</si>
  <si>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</si>
  <si>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</si>
  <si>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</si>
  <si>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</si>
  <si>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</si>
  <si>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</si>
  <si>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</si>
  <si>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</si>
  <si>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</si>
  <si>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</si>
  <si>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</si>
  <si>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</si>
  <si>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</si>
  <si>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</si>
  <si>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</si>
  <si>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</si>
  <si>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</si>
  <si>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</si>
  <si>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</si>
  <si>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</si>
  <si>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</si>
  <si>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</si>
  <si>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</si>
  <si>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</si>
  <si>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</si>
  <si>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</si>
  <si>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</si>
  <si>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</si>
  <si>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</si>
  <si>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</si>
  <si>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</si>
  <si>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</si>
  <si>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</si>
  <si>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</si>
  <si>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</si>
  <si>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</si>
  <si>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</si>
  <si>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</si>
  <si>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</si>
  <si>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</si>
  <si>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</si>
  <si>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</si>
  <si>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</si>
  <si>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</si>
  <si>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</si>
  <si>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</si>
  <si>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</si>
  <si>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</si>
  <si>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</si>
  <si>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</si>
  <si>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</si>
  <si>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</si>
  <si>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</si>
  <si>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</si>
  <si>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</si>
  <si>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</si>
  <si>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</si>
  <si>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</si>
  <si>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</si>
  <si>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</si>
  <si>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</si>
  <si>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</si>
  <si>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</si>
  <si>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</si>
  <si>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</si>
  <si>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</si>
  <si>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</si>
  <si>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</si>
  <si>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</si>
  <si>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</si>
  <si>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</si>
  <si>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</si>
  <si>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</si>
  <si>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</si>
  <si>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</si>
  <si>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</si>
  <si>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</si>
  <si>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</si>
  <si>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</si>
  <si>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</si>
  <si>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</si>
  <si>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</si>
  <si>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</si>
  <si>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</si>
  <si>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</si>
  <si>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</si>
  <si>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</si>
  <si>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</si>
  <si>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</si>
  <si>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</si>
  <si>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</si>
  <si>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</si>
  <si>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</si>
  <si>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</si>
  <si>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</si>
  <si>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</si>
  <si>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</si>
  <si>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</si>
  <si>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</si>
  <si>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</si>
  <si>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</si>
  <si>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</si>
  <si>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</si>
  <si>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</si>
  <si>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</si>
  <si>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</si>
  <si>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</si>
  <si>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</si>
  <si>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</si>
  <si>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</si>
  <si>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</si>
  <si>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</si>
  <si>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</si>
  <si>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</si>
  <si>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</si>
  <si>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</si>
  <si>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</si>
  <si>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</si>
  <si>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</si>
  <si>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</si>
  <si>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</si>
  <si>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</si>
  <si>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</si>
  <si>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</si>
  <si>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</si>
  <si>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</si>
  <si>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</si>
  <si>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</si>
  <si>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</si>
  <si>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</si>
  <si>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</si>
  <si>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</si>
  <si>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</si>
  <si>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</si>
  <si>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</si>
  <si>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</si>
  <si>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</si>
  <si>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</si>
  <si>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</si>
  <si>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</si>
  <si>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</si>
  <si>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</si>
  <si>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</si>
  <si>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</si>
  <si>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</si>
  <si>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</si>
  <si>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</si>
  <si>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</si>
  <si>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</si>
  <si>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</si>
  <si>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</si>
  <si>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</si>
  <si>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</si>
  <si>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</si>
  <si>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</si>
  <si>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</si>
  <si>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</si>
  <si>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</si>
  <si>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</si>
  <si>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</si>
  <si>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</si>
  <si>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</si>
  <si>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</si>
  <si>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</si>
  <si>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</si>
  <si>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</si>
  <si>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</si>
  <si>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</si>
  <si>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</si>
  <si>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</si>
  <si>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</si>
  <si>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</si>
  <si>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</si>
  <si>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</si>
  <si>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</si>
  <si>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</si>
  <si>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</si>
  <si>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</si>
  <si>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</si>
  <si>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</si>
  <si>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</si>
  <si>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</si>
  <si>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</si>
  <si>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</si>
  <si>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</si>
  <si>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</si>
  <si>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</si>
  <si>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</si>
  <si>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</si>
  <si>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</si>
  <si>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</si>
  <si>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</si>
  <si>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</si>
  <si>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</si>
  <si>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</si>
  <si>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</si>
  <si>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</si>
  <si>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</si>
  <si>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</si>
  <si>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</si>
  <si>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</si>
  <si>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</si>
  <si>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</si>
  <si>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</si>
  <si>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</si>
  <si>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</si>
  <si>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</si>
  <si>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</si>
  <si>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</si>
  <si>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</si>
  <si>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</si>
  <si>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</si>
  <si>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</si>
  <si>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</si>
  <si>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</si>
  <si>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</si>
  <si>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</si>
  <si>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</si>
  <si>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</si>
  <si>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</si>
  <si>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</si>
  <si>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</si>
  <si>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</si>
  <si>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</si>
  <si>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</si>
  <si>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</si>
  <si>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</si>
  <si>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</si>
  <si>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</si>
  <si>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</si>
  <si>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</si>
  <si>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</si>
  <si>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</si>
  <si>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</si>
  <si>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</si>
  <si>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</si>
  <si>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</si>
  <si>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</si>
  <si>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</si>
  <si>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</si>
  <si>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</si>
  <si>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</si>
  <si>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</si>
  <si>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</si>
  <si>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</si>
  <si>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</si>
  <si>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</si>
  <si>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</si>
  <si>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</si>
  <si>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</si>
  <si>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</si>
  <si>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</si>
  <si>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</si>
  <si>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</si>
  <si>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</si>
  <si>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</si>
  <si>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</si>
  <si>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</si>
  <si>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</si>
  <si>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</si>
  <si>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</si>
  <si>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</si>
  <si>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</si>
  <si>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</si>
  <si>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</si>
  <si>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</si>
  <si>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</si>
  <si>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</si>
  <si>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</si>
  <si>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</si>
  <si>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</si>
  <si>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</si>
  <si>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</si>
  <si>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</si>
  <si>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</si>
  <si>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</si>
  <si>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</si>
  <si>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</si>
  <si>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</si>
  <si>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</si>
  <si>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</si>
  <si>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</si>
  <si>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</si>
  <si>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</si>
  <si>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</si>
  <si>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</si>
  <si>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</si>
  <si>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</si>
  <si>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</si>
  <si>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</si>
  <si>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</si>
  <si>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</si>
  <si>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</si>
  <si>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</si>
  <si>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</si>
  <si>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</si>
  <si>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</si>
  <si>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</si>
  <si>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</si>
  <si>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</si>
  <si>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</si>
  <si>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</si>
  <si>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</si>
  <si>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</si>
  <si>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</si>
  <si>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</si>
  <si>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</si>
  <si>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</si>
  <si>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</si>
  <si>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</si>
  <si>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</si>
  <si>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</si>
  <si>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</si>
  <si>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</si>
  <si>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</si>
  <si>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</si>
  <si>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</si>
  <si>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</si>
  <si>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</si>
  <si>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</si>
  <si>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</si>
  <si>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</si>
  <si>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</si>
  <si>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</si>
  <si>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</si>
  <si>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</si>
  <si>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</si>
  <si>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</si>
  <si>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</si>
  <si>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</si>
  <si>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</si>
  <si>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</si>
  <si>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</si>
  <si>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</si>
  <si>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</si>
  <si>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</si>
  <si>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</si>
  <si>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</si>
  <si>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</si>
  <si>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</si>
  <si>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</si>
  <si>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</si>
  <si>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</si>
  <si>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</si>
  <si>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</si>
  <si>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</si>
  <si>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</si>
  <si>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</si>
  <si>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</si>
  <si>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</si>
  <si>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</si>
  <si>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</si>
  <si>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</si>
  <si>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</si>
  <si>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</si>
  <si>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</si>
  <si>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</si>
  <si>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</si>
  <si>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</si>
  <si>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</si>
  <si>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</si>
  <si>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</si>
  <si>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</si>
  <si>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</si>
  <si>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</si>
  <si>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</si>
  <si>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</si>
  <si>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</si>
  <si>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</si>
  <si>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</si>
  <si>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</si>
  <si>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</si>
  <si>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</si>
  <si>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</si>
  <si>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</si>
  <si>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</si>
  <si>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</si>
  <si>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</si>
  <si>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</si>
  <si>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</si>
  <si>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</si>
  <si>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</si>
  <si>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</si>
  <si>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</si>
  <si>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</si>
  <si>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</si>
  <si>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</si>
  <si>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</si>
  <si>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</si>
  <si>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</si>
  <si>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</si>
  <si>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</si>
  <si>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</si>
  <si>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</si>
  <si>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</si>
  <si>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</si>
  <si>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</si>
  <si>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</si>
  <si>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</si>
  <si>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</si>
  <si>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</si>
  <si>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</si>
  <si>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</si>
  <si>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</si>
  <si>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</si>
  <si>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</si>
  <si>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</si>
  <si>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</si>
  <si>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</si>
  <si>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</si>
  <si>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</si>
  <si>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</si>
  <si>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</si>
  <si>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</si>
  <si>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</si>
  <si>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</si>
  <si>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</si>
  <si>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</si>
  <si>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</si>
  <si>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</si>
  <si>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</si>
  <si>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</si>
  <si>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</si>
  <si>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</si>
  <si>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</si>
  <si>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</si>
  <si>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</si>
  <si>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</si>
  <si>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</si>
  <si>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</si>
  <si>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</si>
  <si>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</si>
  <si>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</si>
  <si>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</si>
  <si>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</si>
  <si>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</si>
  <si>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</si>
  <si>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</si>
  <si>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</si>
  <si>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</si>
  <si>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</si>
  <si>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</si>
  <si>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</si>
  <si>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</si>
  <si>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</si>
  <si>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</si>
  <si>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</si>
  <si>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</si>
  <si>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</si>
  <si>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</si>
  <si>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</si>
  <si>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</si>
  <si>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</si>
  <si>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</si>
  <si>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</si>
  <si>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</si>
  <si>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</si>
  <si>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</si>
  <si>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</si>
  <si>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</si>
  <si>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</si>
  <si>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</si>
  <si>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</si>
  <si>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</si>
  <si>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</si>
  <si>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</si>
  <si>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</si>
  <si>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</si>
  <si>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</si>
  <si>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</si>
  <si>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</si>
  <si>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</si>
  <si>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</si>
  <si>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</si>
  <si>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</si>
  <si>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</si>
  <si>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</si>
  <si>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</si>
  <si>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</si>
  <si>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</si>
  <si>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</si>
  <si>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</si>
  <si>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</si>
  <si>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</si>
  <si>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</si>
  <si>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</si>
  <si>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</si>
  <si>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</si>
  <si>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</si>
  <si>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</si>
  <si>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</si>
  <si>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</si>
  <si>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</si>
  <si>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</si>
  <si>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</si>
  <si>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</si>
  <si>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</si>
  <si>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</si>
  <si>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</si>
  <si>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</si>
  <si>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</si>
  <si>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</si>
  <si>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</si>
  <si>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</si>
  <si>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</si>
  <si>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</si>
  <si>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</si>
  <si>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</si>
  <si>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</si>
  <si>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</si>
  <si>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</si>
  <si>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</si>
  <si>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</si>
  <si>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</si>
  <si>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</si>
  <si>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</si>
  <si>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</si>
  <si>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</si>
  <si>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</si>
  <si>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</si>
  <si>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</si>
  <si>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</si>
  <si>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</si>
  <si>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</si>
  <si>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</si>
  <si>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</si>
  <si>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</si>
  <si>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</si>
  <si>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</si>
  <si>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</si>
  <si>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</si>
  <si>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</si>
  <si>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</si>
  <si>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</si>
  <si>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</si>
  <si>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</si>
  <si>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</si>
  <si>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</si>
  <si>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</si>
  <si>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</si>
  <si>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</si>
  <si>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</si>
  <si>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</si>
  <si>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</si>
  <si>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</si>
  <si>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</si>
  <si>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</si>
  <si>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</si>
  <si>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</si>
  <si>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</si>
  <si>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</si>
  <si>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</si>
  <si>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</si>
  <si>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</si>
  <si>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</si>
  <si>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</si>
  <si>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</si>
  <si>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</si>
  <si>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</si>
  <si>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</si>
  <si>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</si>
  <si>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</si>
  <si>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</si>
  <si>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</si>
  <si>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</si>
  <si>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</si>
  <si>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</si>
  <si>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</si>
  <si>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</si>
  <si>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</si>
  <si>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</si>
  <si>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</si>
  <si>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</si>
  <si>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</si>
  <si>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</si>
  <si>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</si>
  <si>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</si>
  <si>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</si>
  <si>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</si>
  <si>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</si>
  <si>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</si>
  <si>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</si>
  <si>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</si>
  <si>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</si>
  <si>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</si>
  <si>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</si>
  <si>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</si>
  <si>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</si>
  <si>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</si>
  <si>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</si>
  <si>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</si>
  <si>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</si>
  <si>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</si>
  <si>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</si>
  <si>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</si>
  <si>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</si>
  <si>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</si>
  <si>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</si>
  <si>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</si>
  <si>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</si>
  <si>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</si>
  <si>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</si>
  <si>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</si>
  <si>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</si>
  <si>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</si>
  <si>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</si>
  <si>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</si>
  <si>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</si>
  <si>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</si>
  <si>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</si>
  <si>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</si>
  <si>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</si>
  <si>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</si>
  <si>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</si>
  <si>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</si>
  <si>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</si>
  <si>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</si>
  <si>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</si>
  <si>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</si>
  <si>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</si>
  <si>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</si>
  <si>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</si>
  <si>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</si>
  <si>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</si>
  <si>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</si>
  <si>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</si>
  <si>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</si>
  <si>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</si>
  <si>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</si>
  <si>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</si>
  <si>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</si>
  <si>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</si>
  <si>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</si>
  <si>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</si>
  <si>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</si>
  <si>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</si>
  <si>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</si>
  <si>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</si>
  <si>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</si>
  <si>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</si>
  <si>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</si>
  <si>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</si>
  <si>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</si>
  <si>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</si>
  <si>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</si>
  <si>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</si>
  <si>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</si>
  <si>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</si>
  <si>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</si>
  <si>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</si>
  <si>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</si>
  <si>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</si>
  <si>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</si>
  <si>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</si>
  <si>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</si>
  <si>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</si>
  <si>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</si>
  <si>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</si>
  <si>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</si>
  <si>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</si>
  <si>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</si>
  <si>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</si>
  <si>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</si>
  <si>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</si>
  <si>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</si>
  <si>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</si>
  <si>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</si>
  <si>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</si>
  <si>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</si>
  <si>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</si>
  <si>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</si>
  <si>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</si>
  <si>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</si>
  <si>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</si>
  <si>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</si>
  <si>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</si>
  <si>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</si>
  <si>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</si>
  <si>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</si>
  <si>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</si>
  <si>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</si>
  <si>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</si>
  <si>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</si>
  <si>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</si>
  <si>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</si>
  <si>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</si>
  <si>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</si>
  <si>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</si>
  <si>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</si>
  <si>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</si>
  <si>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</si>
  <si>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</si>
  <si>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</si>
  <si>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</si>
  <si>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</si>
  <si>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</si>
  <si>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</si>
  <si>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</si>
  <si>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</si>
  <si>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</si>
  <si>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</si>
  <si>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</si>
  <si>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</si>
  <si>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</si>
  <si>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</si>
  <si>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</si>
  <si>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</si>
  <si>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</si>
  <si>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</si>
  <si>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</si>
  <si>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</si>
  <si>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</si>
  <si>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</si>
  <si>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</si>
  <si>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</si>
  <si>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</si>
  <si>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</si>
  <si>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</si>
  <si>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</si>
  <si>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</si>
  <si>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</si>
  <si>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</si>
  <si>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</si>
  <si>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</si>
  <si>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</si>
  <si>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</si>
  <si>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</si>
  <si>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</si>
  <si>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</si>
  <si>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</si>
  <si>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</si>
  <si>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</si>
  <si>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</si>
  <si>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</si>
  <si>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</si>
  <si>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</si>
  <si>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</si>
  <si>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</si>
  <si>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</si>
  <si>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</si>
  <si>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</si>
  <si>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</si>
  <si>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</si>
  <si>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</si>
  <si>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</si>
  <si>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</si>
  <si>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</si>
  <si>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</si>
  <si>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</si>
  <si>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</si>
  <si>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</si>
  <si>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</si>
  <si>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</si>
  <si>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</si>
  <si>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</si>
  <si>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</si>
  <si>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</si>
  <si>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</si>
  <si>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</si>
  <si>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</si>
  <si>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</si>
  <si>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</si>
  <si>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</si>
  <si>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</si>
  <si>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</si>
  <si>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</si>
  <si>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</si>
  <si>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</si>
  <si>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</si>
  <si>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</si>
  <si>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</si>
  <si>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</si>
  <si>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</si>
  <si>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</si>
  <si>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</si>
  <si>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</si>
  <si>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</si>
  <si>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</si>
  <si>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</si>
  <si>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</si>
  <si>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</si>
  <si>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</si>
  <si>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</si>
  <si>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</si>
  <si>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</si>
  <si>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</si>
  <si>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</si>
  <si>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</si>
  <si>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</si>
  <si>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</si>
  <si>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</si>
  <si>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</si>
  <si>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</si>
  <si>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</si>
  <si>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</si>
  <si>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</si>
  <si>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</si>
  <si>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</si>
  <si>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</si>
  <si>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</si>
  <si>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</si>
  <si>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</si>
  <si>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</si>
  <si>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</si>
  <si>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</si>
  <si>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</si>
  <si>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</si>
  <si>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</si>
  <si>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</si>
  <si>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</si>
  <si>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</si>
  <si>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</si>
  <si>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</si>
  <si>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</si>
  <si>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</si>
  <si>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</si>
  <si>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</si>
  <si>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</si>
  <si>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</si>
  <si>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</si>
  <si>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</si>
  <si>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</si>
  <si>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</si>
  <si>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</si>
  <si>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</si>
  <si>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</si>
  <si>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</si>
  <si>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</si>
  <si>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</si>
  <si>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</si>
  <si>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</si>
  <si>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</si>
  <si>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</si>
  <si>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</si>
  <si>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</si>
  <si>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</si>
  <si>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</si>
  <si>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</si>
  <si>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</si>
  <si>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</si>
  <si>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</si>
  <si>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</si>
  <si>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</si>
  <si>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</si>
  <si>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</si>
  <si>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</si>
  <si>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</si>
  <si>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</si>
  <si>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</si>
  <si>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</si>
  <si>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</si>
  <si>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</si>
  <si>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</si>
  <si>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</si>
  <si>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</si>
  <si>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</si>
  <si>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</si>
  <si>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</si>
  <si>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</si>
  <si>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</si>
  <si>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</si>
  <si>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</si>
  <si>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</si>
  <si>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</si>
  <si>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</si>
  <si>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</si>
  <si>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</si>
  <si>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</si>
  <si>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</si>
  <si>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</si>
  <si>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</si>
  <si>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</si>
  <si>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</si>
  <si>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</si>
  <si>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</si>
  <si>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</si>
  <si>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</si>
  <si>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</si>
  <si>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</si>
  <si>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</si>
  <si>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</si>
  <si>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</si>
  <si>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</si>
  <si>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</si>
  <si>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</si>
  <si>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</si>
  <si>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</si>
  <si>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</si>
  <si>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</si>
  <si>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</si>
  <si>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</si>
  <si>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</si>
  <si>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</si>
  <si>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</si>
  <si>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</si>
  <si>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</si>
  <si>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</si>
  <si>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</si>
  <si>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</si>
  <si>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</si>
  <si>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</si>
  <si>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</si>
  <si>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</si>
  <si>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</si>
  <si>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</si>
  <si>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</si>
  <si>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</si>
  <si>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</si>
  <si>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</si>
  <si>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</si>
  <si>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</si>
  <si>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</si>
  <si>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</si>
  <si>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</si>
  <si>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</si>
  <si>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</si>
  <si>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</si>
  <si>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</si>
  <si>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</si>
  <si>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</si>
  <si>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</si>
  <si>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</si>
  <si>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</si>
  <si>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</si>
  <si>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</si>
  <si>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</si>
  <si>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</si>
  <si>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</si>
  <si>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</si>
  <si>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</si>
  <si>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</si>
  <si>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</si>
  <si>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</si>
  <si>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</si>
  <si>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</si>
  <si>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</si>
  <si>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</si>
  <si>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</si>
  <si>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</si>
  <si>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</si>
  <si>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</si>
  <si>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</si>
  <si>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</si>
  <si>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</si>
  <si>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</si>
  <si>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</si>
  <si>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</si>
  <si>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</si>
  <si>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</si>
  <si>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</si>
  <si>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</si>
  <si>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</si>
  <si>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</si>
  <si>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</si>
  <si>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</si>
  <si>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</si>
  <si>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</si>
  <si>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</si>
  <si>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</si>
  <si>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</si>
  <si>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</si>
  <si>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</si>
  <si>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</si>
  <si>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</si>
  <si>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</si>
  <si>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</si>
  <si>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</si>
  <si>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</si>
  <si>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</si>
  <si>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</si>
  <si>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</si>
  <si>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</si>
  <si>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</si>
  <si>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</si>
  <si>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</si>
  <si>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</si>
  <si>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</si>
  <si>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</si>
  <si>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</si>
  <si>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</si>
  <si>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</si>
  <si>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</si>
  <si>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</si>
  <si>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</si>
  <si>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</si>
  <si>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</si>
  <si>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</si>
  <si>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</si>
  <si>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</si>
  <si>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</si>
  <si>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</si>
  <si>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</si>
  <si>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</si>
  <si>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</si>
  <si>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</si>
  <si>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</si>
  <si>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</si>
  <si>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</si>
  <si>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</si>
  <si>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</si>
  <si>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</si>
  <si>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</si>
  <si>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</si>
  <si>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</si>
  <si>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</si>
  <si>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</si>
  <si>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</si>
  <si>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</si>
  <si>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</si>
  <si>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</si>
  <si>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</si>
  <si>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</si>
  <si>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</si>
  <si>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</si>
  <si>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</si>
  <si>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</si>
  <si>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</si>
  <si>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</si>
  <si>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</si>
  <si>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</si>
  <si>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</si>
  <si>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</si>
  <si>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</si>
  <si>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</si>
  <si>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</si>
  <si>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</si>
  <si>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</si>
  <si>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</si>
  <si>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</si>
  <si>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</si>
  <si>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</si>
  <si>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</si>
  <si>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</si>
  <si>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</si>
  <si>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</si>
  <si>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</si>
  <si>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</si>
  <si>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</si>
  <si>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</si>
  <si>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</si>
  <si>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</si>
  <si>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</si>
  <si>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</si>
  <si>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</si>
  <si>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</si>
  <si>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</si>
  <si>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</si>
  <si>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</si>
  <si>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</si>
  <si>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</si>
  <si>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</si>
  <si>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</si>
  <si>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</si>
  <si>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</si>
  <si>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</si>
  <si>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</si>
  <si>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</si>
  <si>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</si>
  <si>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</si>
  <si>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</si>
  <si>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</si>
  <si>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</si>
  <si>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</si>
  <si>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</si>
  <si>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</si>
  <si>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</si>
  <si>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</si>
  <si>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</si>
  <si>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</si>
  <si>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</si>
  <si>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</si>
  <si>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</si>
  <si>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</si>
  <si>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</si>
  <si>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</si>
  <si>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</si>
  <si>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</si>
  <si>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</si>
  <si>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</si>
  <si>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</si>
  <si>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</si>
  <si>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</si>
  <si>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</si>
  <si>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</si>
  <si>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</si>
  <si>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</si>
  <si>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</si>
  <si>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</si>
  <si>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</si>
  <si>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</si>
  <si>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</si>
  <si>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</si>
  <si>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</si>
  <si>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</si>
  <si>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</si>
  <si>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</si>
  <si>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</si>
  <si>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</si>
  <si>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</si>
  <si>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</si>
  <si>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</si>
  <si>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</si>
  <si>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</si>
  <si>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</si>
  <si>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</si>
  <si>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</si>
  <si>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</si>
  <si>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</si>
  <si>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</si>
  <si>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</si>
  <si>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</si>
  <si>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</si>
  <si>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</si>
  <si>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</si>
  <si>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</si>
  <si>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</si>
  <si>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</si>
  <si>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</si>
  <si>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</si>
  <si>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</si>
  <si>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</si>
  <si>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</si>
  <si>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</si>
  <si>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</si>
  <si>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</si>
  <si>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</si>
  <si>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</si>
  <si>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</si>
  <si>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</si>
  <si>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</si>
  <si>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</si>
  <si>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</si>
  <si>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</si>
  <si>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</si>
  <si>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</si>
  <si>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</si>
  <si>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</si>
  <si>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</si>
  <si>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</si>
  <si>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</si>
  <si>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</si>
  <si>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</si>
  <si>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</si>
  <si>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</si>
  <si>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</si>
  <si>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</si>
  <si>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</si>
  <si>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</si>
  <si>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</si>
  <si>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</si>
  <si>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</si>
  <si>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</si>
  <si>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</si>
  <si>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</si>
  <si>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</si>
  <si>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</si>
  <si>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</si>
  <si>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</si>
  <si>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</si>
  <si>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</si>
  <si>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</si>
  <si>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</si>
  <si>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</si>
  <si>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</si>
  <si>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</si>
  <si>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</si>
  <si>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</si>
  <si>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</si>
  <si>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</si>
  <si>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</si>
  <si>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</si>
  <si>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</si>
  <si>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</si>
  <si>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</si>
  <si>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</si>
  <si>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</si>
  <si>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</si>
  <si>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</si>
  <si>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</si>
  <si>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</si>
  <si>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</si>
  <si>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</si>
  <si>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</si>
  <si>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</si>
  <si>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</si>
  <si>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</si>
  <si>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</si>
  <si>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</si>
  <si>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</si>
  <si>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</si>
  <si>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</si>
  <si>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</si>
  <si>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</si>
  <si>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</si>
  <si>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</si>
  <si>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</si>
  <si>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</si>
  <si>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</si>
  <si>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</si>
  <si>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</si>
  <si>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</si>
  <si>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</si>
  <si>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</si>
  <si>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</si>
  <si>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</si>
  <si>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</si>
  <si>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</si>
  <si>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</si>
  <si>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</si>
  <si>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</si>
  <si>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</si>
  <si>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</si>
  <si>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</si>
  <si>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</si>
  <si>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</si>
  <si>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</si>
  <si>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</si>
  <si>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</si>
  <si>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</si>
  <si>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</si>
  <si>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</si>
  <si>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</si>
  <si>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</si>
  <si>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</si>
  <si>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</si>
  <si>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</si>
  <si>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</si>
  <si>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</si>
  <si>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</si>
  <si>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</si>
  <si>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</si>
  <si>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</si>
  <si>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</si>
  <si>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</si>
  <si>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</si>
  <si>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</si>
  <si>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</si>
  <si>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</si>
  <si>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</si>
  <si>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</si>
  <si>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</si>
  <si>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</si>
  <si>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</si>
  <si>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</si>
  <si>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</si>
  <si>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</si>
  <si>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</si>
  <si>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</si>
  <si>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</si>
  <si>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</si>
  <si>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</si>
  <si>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</si>
  <si>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</si>
  <si>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</si>
  <si>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</si>
  <si>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</si>
  <si>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</si>
  <si>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</si>
  <si>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</si>
  <si>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</si>
  <si>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</si>
  <si>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</si>
  <si>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</si>
  <si>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</si>
  <si>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</si>
  <si>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</si>
  <si>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</si>
  <si>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</si>
  <si>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</si>
  <si>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</si>
  <si>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</si>
  <si>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</si>
  <si>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</si>
  <si>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</si>
  <si>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</si>
  <si>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</si>
  <si>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</si>
  <si>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</si>
  <si>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</si>
  <si>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</si>
  <si>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</si>
  <si>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</si>
  <si>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</si>
  <si>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</si>
  <si>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</si>
  <si>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</si>
  <si>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</si>
  <si>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</si>
  <si>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</si>
  <si>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</si>
  <si>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</si>
  <si>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</si>
  <si>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</si>
  <si>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</si>
  <si>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</si>
  <si>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</si>
  <si>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</si>
  <si>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</si>
  <si>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</si>
  <si>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</si>
  <si>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</si>
  <si>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</si>
  <si>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</si>
  <si>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</si>
  <si>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</si>
  <si>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</si>
  <si>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</si>
  <si>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</si>
  <si>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</si>
  <si>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</si>
  <si>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</si>
  <si>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</si>
  <si>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</si>
  <si>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</si>
  <si>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</si>
  <si>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</si>
  <si>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</si>
  <si>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</si>
  <si>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</si>
  <si>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</si>
  <si>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</si>
  <si>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</si>
  <si>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</si>
  <si>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</si>
  <si>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</si>
  <si>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</si>
  <si>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</si>
  <si>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</si>
  <si>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</si>
  <si>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</si>
  <si>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</si>
  <si>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</si>
  <si>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</si>
  <si>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</si>
  <si>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</si>
  <si>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</si>
  <si>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</si>
  <si>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</si>
  <si>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</si>
  <si>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</si>
  <si>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</si>
  <si>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</si>
  <si>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</si>
  <si>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</si>
  <si>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</si>
  <si>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</si>
  <si>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</si>
  <si>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</si>
  <si>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</si>
  <si>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</si>
  <si>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</si>
  <si>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</si>
  <si>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</si>
  <si>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</si>
  <si>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</si>
  <si>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</si>
  <si>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</si>
  <si>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</si>
  <si>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</si>
  <si>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</si>
  <si>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</si>
  <si>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</si>
  <si>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</si>
  <si>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</si>
  <si>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</si>
  <si>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</si>
  <si>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</si>
  <si>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</si>
  <si>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</si>
  <si>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</si>
  <si>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</si>
  <si>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</si>
  <si>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</si>
  <si>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</si>
  <si>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</si>
  <si>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</si>
  <si>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</si>
  <si>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</si>
  <si>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</si>
  <si>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</si>
  <si>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</si>
  <si>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</si>
  <si>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</si>
  <si>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</si>
  <si>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</si>
  <si>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</si>
  <si>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</si>
  <si>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</si>
  <si>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</si>
  <si>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</si>
  <si>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</si>
  <si>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</si>
  <si>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</si>
  <si>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</si>
  <si>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</si>
  <si>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</si>
  <si>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</si>
  <si>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</si>
  <si>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</si>
  <si>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</si>
  <si>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</si>
  <si>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</si>
  <si>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</si>
  <si>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</si>
  <si>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</si>
  <si>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</si>
  <si>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</si>
  <si>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</si>
  <si>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</si>
  <si>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</si>
  <si>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</si>
  <si>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</si>
  <si>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</si>
  <si>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</si>
  <si>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</si>
  <si>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</si>
  <si>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</si>
  <si>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</si>
  <si>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</si>
  <si>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</si>
  <si>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</si>
  <si>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</si>
  <si>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</si>
  <si>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</si>
  <si>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</si>
  <si>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</si>
  <si>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</si>
  <si>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</si>
  <si>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</si>
  <si>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</si>
  <si>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</si>
  <si>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</si>
  <si>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</si>
  <si>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</si>
  <si>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</si>
  <si>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</si>
  <si>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</si>
  <si>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</si>
  <si>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</si>
  <si>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</si>
  <si>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</si>
  <si>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</si>
  <si>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</si>
  <si>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</si>
  <si>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</si>
  <si>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</si>
  <si>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</si>
  <si>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</si>
  <si>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</si>
  <si>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</si>
  <si>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</si>
  <si>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</si>
  <si>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</si>
  <si>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</si>
  <si>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</si>
  <si>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</si>
  <si>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</si>
  <si>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</si>
  <si>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</si>
  <si>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</si>
  <si>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</si>
  <si>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</si>
  <si>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</si>
  <si>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</si>
  <si>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</si>
  <si>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</si>
  <si>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</si>
  <si>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</si>
  <si>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</si>
  <si>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</si>
  <si>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</si>
  <si>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</si>
  <si>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</si>
  <si>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</si>
  <si>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</si>
  <si>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</si>
  <si>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</si>
  <si>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</si>
  <si>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</si>
  <si>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</si>
  <si>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</si>
  <si>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</si>
  <si>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</si>
  <si>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</si>
  <si>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</si>
  <si>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</si>
  <si>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</si>
  <si>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</si>
  <si>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</si>
  <si>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</si>
  <si>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</si>
  <si>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</si>
  <si>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</si>
  <si>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</si>
  <si>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</si>
  <si>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</si>
  <si>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</si>
  <si>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</si>
  <si>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</si>
  <si>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</si>
  <si>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</si>
  <si>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</si>
  <si>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</si>
  <si>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</si>
  <si>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</si>
  <si>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</si>
  <si>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</si>
  <si>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</si>
  <si>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</si>
  <si>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</si>
  <si>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</si>
  <si>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</si>
  <si>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</si>
  <si>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</si>
  <si>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</si>
  <si>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</si>
  <si>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</si>
  <si>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</si>
  <si>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</si>
  <si>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</si>
  <si>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</si>
  <si>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</si>
  <si>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</si>
  <si>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</si>
  <si>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</si>
  <si>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</si>
  <si>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</si>
  <si>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</si>
  <si>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</si>
  <si>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</si>
  <si>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</si>
  <si>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</si>
  <si>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</si>
  <si>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</si>
  <si>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</si>
  <si>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</si>
  <si>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</si>
  <si>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</si>
  <si>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</si>
  <si>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</si>
  <si>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</si>
  <si>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</si>
  <si>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</si>
  <si>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</si>
  <si>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</si>
  <si>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</si>
  <si>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</si>
  <si>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</si>
  <si>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</si>
  <si>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</si>
  <si>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</si>
  <si>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</si>
  <si>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</si>
  <si>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</si>
  <si>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</si>
  <si>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</si>
  <si>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</si>
  <si>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</si>
  <si>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</si>
  <si>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</si>
  <si>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</si>
  <si>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</si>
  <si>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</si>
  <si>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</si>
  <si>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</si>
  <si>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</si>
  <si>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</si>
  <si>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</si>
  <si>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</si>
  <si>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</si>
  <si>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</si>
  <si>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</si>
  <si>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</si>
  <si>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</si>
  <si>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</si>
  <si>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</si>
  <si>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</si>
  <si>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</si>
  <si>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</si>
  <si>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</si>
  <si>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</si>
  <si>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</si>
  <si>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</si>
  <si>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</si>
  <si>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</si>
  <si>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</si>
  <si>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</si>
  <si>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</si>
  <si>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</si>
  <si>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</si>
  <si>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</si>
  <si>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</si>
  <si>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</si>
  <si>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</si>
  <si>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</si>
  <si>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</si>
  <si>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</si>
  <si>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</si>
  <si>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</si>
  <si>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</si>
  <si>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</si>
  <si>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</si>
  <si>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</si>
  <si>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</si>
  <si>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</si>
  <si>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</si>
  <si>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</si>
  <si>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</si>
  <si>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</si>
  <si>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</si>
  <si>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</si>
  <si>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</si>
  <si>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</si>
  <si>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</si>
  <si>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</si>
  <si>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</si>
  <si>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</si>
  <si>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</si>
  <si>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</si>
  <si>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</si>
  <si>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</si>
  <si>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</si>
  <si>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</si>
  <si>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</si>
  <si>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</si>
  <si>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</si>
  <si>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</si>
  <si>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</si>
  <si>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</si>
  <si>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</si>
  <si>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</si>
  <si>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</si>
  <si>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</si>
  <si>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</si>
  <si>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</si>
  <si>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</si>
  <si>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</si>
  <si>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</si>
  <si>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</si>
  <si>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</si>
  <si>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</si>
  <si>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</si>
  <si>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</si>
  <si>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</si>
  <si>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</si>
  <si>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</si>
  <si>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</si>
  <si>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</si>
  <si>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</si>
  <si>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</si>
  <si>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</si>
  <si>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</si>
  <si>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</si>
  <si>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</si>
  <si>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</si>
  <si>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</si>
  <si>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</si>
  <si>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</si>
  <si>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</si>
  <si>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</si>
  <si>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</si>
  <si>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</si>
  <si>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</si>
  <si>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</si>
  <si>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</si>
  <si>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</si>
  <si>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</si>
  <si>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</si>
  <si>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</si>
  <si>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</si>
  <si>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</si>
  <si>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</si>
  <si>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</si>
  <si>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</si>
  <si>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</si>
  <si>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</si>
  <si>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</si>
  <si>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</si>
  <si>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</si>
  <si>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</si>
  <si>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</si>
  <si>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</si>
  <si>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</si>
  <si>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</si>
  <si>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</si>
  <si>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</si>
  <si>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</si>
  <si>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</si>
  <si>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</si>
  <si>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</si>
  <si>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</si>
  <si>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</si>
  <si>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</si>
  <si>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</si>
  <si>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</si>
  <si>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</si>
  <si>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</si>
  <si>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</si>
  <si>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</si>
  <si>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</si>
  <si>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</si>
  <si>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</si>
  <si>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</si>
  <si>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</si>
  <si>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</si>
  <si>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</si>
  <si>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</si>
  <si>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</si>
  <si>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</si>
  <si>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</si>
  <si>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</si>
  <si>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</si>
  <si>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</si>
  <si>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</si>
  <si>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</si>
  <si>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</si>
  <si>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</si>
  <si>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</si>
  <si>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</si>
  <si>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</si>
  <si>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</si>
  <si>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</si>
  <si>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</si>
  <si>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</si>
  <si>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</si>
  <si>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</si>
  <si>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</si>
  <si>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</si>
  <si>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</si>
  <si>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</si>
  <si>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</si>
  <si>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</si>
  <si>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</si>
  <si>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</si>
  <si>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</si>
  <si>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</si>
  <si>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</si>
  <si>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</si>
  <si>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</si>
  <si>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</si>
  <si>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</si>
  <si>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</si>
  <si>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</si>
  <si>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</si>
  <si>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</si>
  <si>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</si>
  <si>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</si>
  <si>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</si>
  <si>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</si>
  <si>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</si>
  <si>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</si>
  <si>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</si>
  <si>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</si>
  <si>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</si>
  <si>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</si>
  <si>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</si>
  <si>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</si>
  <si>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</si>
  <si>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</si>
  <si>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</si>
  <si>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</si>
  <si>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</si>
  <si>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</si>
  <si>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</si>
  <si>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</si>
  <si>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</si>
  <si>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</si>
  <si>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</si>
  <si>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</si>
  <si>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</si>
  <si>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</si>
  <si>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</si>
  <si>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</si>
  <si>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</si>
  <si>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</si>
  <si>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</si>
  <si>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</si>
  <si>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</si>
  <si>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</si>
  <si>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</si>
  <si>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</si>
  <si>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</si>
  <si>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</si>
  <si>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</si>
  <si>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</si>
  <si>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</si>
  <si>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</si>
  <si>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</si>
  <si>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</si>
  <si>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</si>
  <si>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</si>
  <si>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</si>
  <si>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</si>
  <si>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</si>
  <si>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</si>
  <si>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</si>
  <si>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</si>
  <si>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</si>
  <si>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</si>
  <si>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</si>
  <si>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</si>
  <si>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</si>
  <si>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</si>
  <si>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</si>
  <si>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</si>
  <si>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</si>
  <si>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</si>
  <si>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</si>
  <si>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</si>
  <si>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</si>
  <si>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</si>
  <si>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</si>
  <si>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</si>
  <si>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</si>
  <si>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</si>
  <si>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</si>
  <si>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</si>
  <si>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</si>
  <si>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</si>
  <si>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</si>
  <si>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</si>
  <si>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</si>
  <si>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</si>
  <si>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</si>
  <si>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</si>
  <si>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</si>
  <si>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</si>
  <si>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</si>
  <si>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</si>
  <si>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</si>
  <si>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</si>
  <si>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</si>
  <si>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</si>
  <si>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</si>
  <si>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</si>
  <si>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</si>
  <si>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</si>
  <si>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</si>
  <si>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</si>
  <si>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</si>
  <si>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</si>
  <si>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</si>
  <si>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</si>
  <si>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</si>
  <si>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</si>
  <si>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</si>
  <si>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</si>
  <si>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</si>
  <si>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</si>
  <si>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</si>
  <si>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</si>
  <si>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</si>
  <si>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</si>
  <si>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</si>
  <si>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</si>
  <si>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</si>
  <si>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</si>
  <si>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</si>
  <si>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</si>
  <si>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</si>
  <si>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</si>
  <si>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</si>
  <si>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</si>
  <si>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</si>
  <si>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</si>
  <si>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</si>
  <si>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</si>
  <si>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</si>
  <si>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</si>
  <si>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</si>
  <si>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</si>
  <si>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</si>
  <si>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</si>
  <si>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</si>
  <si>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</si>
  <si>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</si>
  <si>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</si>
  <si>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</si>
  <si>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</si>
  <si>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</si>
  <si>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</si>
  <si>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</si>
  <si>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</si>
  <si>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</si>
  <si>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</si>
  <si>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</si>
  <si>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</si>
  <si>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</si>
  <si>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</si>
  <si>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</si>
  <si>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</si>
  <si>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</si>
  <si>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</si>
  <si>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</si>
  <si>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</si>
  <si>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</si>
  <si>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</si>
  <si>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</si>
  <si>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</si>
  <si>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</si>
  <si>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</si>
  <si>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</si>
  <si>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</si>
  <si>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</si>
  <si>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</si>
  <si>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</si>
  <si>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</si>
  <si>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</si>
  <si>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</si>
  <si>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</si>
  <si>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</si>
  <si>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</si>
  <si>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</si>
  <si>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</si>
  <si>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</si>
  <si>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</si>
  <si>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</si>
  <si>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</si>
  <si>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</si>
  <si>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</si>
  <si>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</si>
  <si>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</si>
  <si>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</si>
  <si>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</si>
  <si>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</si>
  <si>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</si>
  <si>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</si>
  <si>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</si>
  <si>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</si>
  <si>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</si>
  <si>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</si>
  <si>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</si>
  <si>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</si>
  <si>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</si>
  <si>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</si>
  <si>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</si>
  <si>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</si>
  <si>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</si>
  <si>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</si>
  <si>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</si>
  <si>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</si>
  <si>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</si>
  <si>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</si>
  <si>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</si>
  <si>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</si>
  <si>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</si>
  <si>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</si>
  <si>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</si>
  <si>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</si>
  <si>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</si>
  <si>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</si>
  <si>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</si>
  <si>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</si>
  <si>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</si>
  <si>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</si>
  <si>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</si>
  <si>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</si>
  <si>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</si>
  <si>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</si>
  <si>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</si>
  <si>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</si>
  <si>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</si>
  <si>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</si>
  <si>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</si>
  <si>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</si>
  <si>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</si>
  <si>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</si>
  <si>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</si>
  <si>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</si>
  <si>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</si>
  <si>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</si>
  <si>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</si>
  <si>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</si>
  <si>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</si>
  <si>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</si>
  <si>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</si>
  <si>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</si>
  <si>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</si>
  <si>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</si>
  <si>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</si>
  <si>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</si>
  <si>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</si>
  <si>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</si>
  <si>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</si>
  <si>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</si>
  <si>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</si>
  <si>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</si>
  <si>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</si>
  <si>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</si>
  <si>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</si>
  <si>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</si>
  <si>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</si>
  <si>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</si>
  <si>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</si>
  <si>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</si>
  <si>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</si>
  <si>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</si>
  <si>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</si>
  <si>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</si>
  <si>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</si>
  <si>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</si>
  <si>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</si>
  <si>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</si>
  <si>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</si>
  <si>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</si>
  <si>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</si>
  <si>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</si>
  <si>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</si>
  <si>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</si>
  <si>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</si>
  <si>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</si>
  <si>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</si>
  <si>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</si>
  <si>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</si>
  <si>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</si>
  <si>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</si>
  <si>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</si>
  <si>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</si>
  <si>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</si>
  <si>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</si>
  <si>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</si>
  <si>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</si>
  <si>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</si>
  <si>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</si>
  <si>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</si>
  <si>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</si>
  <si>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</si>
  <si>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</si>
  <si>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</si>
  <si>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</si>
  <si>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</si>
  <si>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</si>
  <si>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</si>
  <si>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</si>
  <si>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</si>
  <si>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</si>
  <si>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</si>
  <si>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</si>
  <si>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</si>
  <si>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</si>
  <si>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</si>
  <si>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</si>
  <si>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</si>
  <si>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</si>
  <si>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</si>
  <si>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</si>
  <si>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</si>
  <si>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</si>
  <si>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</si>
  <si>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</si>
  <si>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</si>
  <si>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</si>
  <si>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</si>
  <si>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</si>
  <si>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</si>
  <si>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</si>
  <si>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</si>
  <si>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</si>
  <si>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</si>
  <si>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</si>
  <si>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</si>
  <si>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</si>
  <si>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</si>
  <si>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</si>
  <si>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</si>
  <si>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</si>
  <si>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</si>
  <si>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</si>
  <si>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</si>
  <si>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</si>
  <si>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</si>
  <si>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</si>
  <si>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</si>
  <si>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</si>
  <si>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</si>
  <si>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</si>
  <si>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</si>
  <si>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</si>
  <si>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</si>
  <si>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</si>
  <si>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</si>
  <si>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</si>
  <si>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</si>
  <si>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</si>
  <si>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</si>
  <si>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</si>
  <si>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</si>
  <si>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</si>
  <si>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</si>
  <si>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</si>
  <si>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</si>
  <si>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</si>
  <si>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</si>
  <si>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</si>
  <si>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</si>
  <si>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</si>
  <si>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</si>
  <si>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</si>
  <si>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</si>
  <si>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</si>
  <si>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</si>
  <si>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</si>
  <si>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</si>
  <si>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</si>
  <si>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</si>
  <si>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</si>
  <si>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</si>
  <si>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</si>
  <si>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</si>
  <si>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</si>
  <si>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</si>
  <si>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</si>
  <si>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</si>
  <si>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</si>
  <si>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</si>
  <si>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</si>
  <si>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</si>
  <si>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</si>
  <si>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</si>
  <si>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</si>
  <si>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</si>
  <si>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</si>
  <si>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</si>
  <si>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</si>
  <si>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</si>
  <si>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</si>
  <si>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</si>
  <si>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</si>
  <si>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</si>
  <si>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</si>
  <si>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</si>
  <si>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</si>
  <si>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</si>
  <si>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</si>
  <si>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</si>
  <si>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</si>
  <si>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</si>
  <si>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</si>
  <si>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</si>
  <si>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</si>
  <si>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</si>
  <si>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</si>
  <si>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</si>
  <si>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</si>
  <si>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</si>
  <si>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</si>
  <si>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</si>
  <si>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</si>
  <si>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</si>
  <si>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</si>
  <si>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</si>
  <si>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</si>
  <si>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</si>
  <si>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</si>
  <si>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</si>
  <si>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</si>
  <si>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</si>
  <si>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</si>
  <si>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</si>
  <si>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</si>
  <si>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</si>
  <si>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</si>
  <si>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</si>
  <si>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</si>
  <si>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</si>
  <si>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</si>
  <si>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</si>
  <si>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</si>
  <si>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</si>
  <si>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</si>
  <si>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</si>
  <si>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</si>
  <si>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</si>
  <si>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</si>
  <si>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</si>
  <si>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</si>
  <si>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</si>
  <si>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</si>
  <si>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</si>
  <si>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</si>
  <si>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</si>
  <si>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</si>
  <si>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</si>
  <si>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</si>
  <si>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</si>
  <si>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</si>
  <si>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</si>
  <si>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</si>
  <si>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</si>
  <si>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</si>
  <si>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</si>
  <si>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</si>
  <si>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</si>
  <si>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</si>
  <si>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</si>
  <si>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</si>
  <si>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</si>
  <si>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</si>
  <si>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</si>
  <si>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</si>
  <si>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</si>
  <si>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</si>
  <si>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</si>
  <si>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</si>
  <si>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</si>
  <si>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</si>
  <si>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</si>
  <si>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</si>
  <si>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</si>
  <si>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</si>
  <si>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</si>
  <si>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</si>
  <si>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</si>
  <si>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</si>
  <si>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</si>
  <si>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</si>
  <si>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</si>
  <si>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</si>
  <si>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</si>
  <si>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</si>
  <si>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</si>
  <si>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</si>
  <si>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</si>
  <si>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</si>
  <si>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</si>
  <si>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</si>
  <si>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</si>
  <si>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</si>
  <si>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</si>
  <si>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</si>
  <si>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</si>
  <si>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</si>
  <si>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</si>
  <si>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</si>
  <si>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</si>
  <si>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</si>
  <si>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</si>
  <si>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</si>
  <si>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</si>
  <si>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</si>
  <si>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</si>
  <si>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</si>
  <si>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</si>
  <si>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</si>
  <si>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</si>
  <si>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</si>
  <si>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</si>
  <si>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</si>
  <si>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</si>
  <si>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</si>
  <si>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</si>
  <si>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</si>
  <si>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</si>
  <si>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</si>
  <si>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</si>
  <si>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</si>
  <si>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</si>
  <si>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</si>
  <si>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</si>
  <si>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</si>
  <si>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</si>
  <si>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</si>
  <si>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</si>
  <si>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</si>
  <si>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</si>
  <si>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</si>
  <si>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</si>
  <si>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</si>
  <si>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</si>
  <si>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</si>
  <si>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</si>
  <si>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</si>
  <si>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</si>
  <si>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</si>
  <si>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</si>
  <si>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</si>
  <si>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</si>
  <si>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</si>
  <si>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</si>
  <si>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</si>
  <si>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</si>
  <si>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</si>
  <si>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</si>
  <si>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</si>
  <si>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</si>
  <si>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</si>
  <si>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</si>
  <si>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</si>
  <si>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</si>
  <si>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</si>
  <si>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</si>
  <si>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</si>
  <si>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</si>
  <si>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</si>
  <si>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</si>
  <si>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</si>
  <si>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</si>
  <si>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</si>
  <si>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</si>
  <si>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</si>
  <si>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</si>
  <si>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</si>
  <si>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</si>
  <si>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</si>
  <si>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</si>
  <si>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</si>
  <si>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</si>
  <si>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</si>
  <si>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</si>
  <si>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</si>
  <si>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</si>
  <si>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</si>
  <si>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</si>
  <si>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</si>
  <si>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</si>
  <si>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</si>
  <si>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</si>
  <si>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</si>
  <si>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</si>
  <si>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</si>
  <si>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</si>
  <si>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</si>
  <si>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</si>
  <si>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</si>
  <si>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</si>
  <si>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</si>
  <si>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</si>
  <si>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</si>
  <si>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</si>
  <si>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</si>
  <si>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</si>
  <si>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</si>
  <si>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</si>
  <si>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</si>
  <si>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</si>
  <si>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</si>
  <si>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</si>
  <si>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</si>
  <si>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</si>
  <si>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</si>
  <si>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</si>
  <si>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</si>
  <si>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</si>
  <si>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</si>
  <si>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</si>
  <si>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</si>
  <si>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</si>
  <si>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</si>
  <si>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</si>
  <si>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</si>
  <si>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</si>
  <si>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</si>
  <si>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</si>
  <si>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</si>
  <si>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</si>
  <si>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</si>
  <si>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</si>
  <si>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</si>
  <si>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</si>
  <si>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</si>
  <si>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</si>
  <si>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</si>
  <si>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</si>
  <si>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</si>
  <si>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</si>
  <si>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</si>
  <si>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</si>
  <si>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</si>
  <si>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</si>
  <si>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</si>
  <si>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</si>
  <si>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</si>
  <si>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</si>
  <si>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</si>
  <si>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</si>
  <si>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</si>
  <si>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</si>
  <si>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</si>
  <si>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</si>
  <si>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</si>
  <si>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</si>
  <si>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</si>
  <si>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</si>
  <si>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</si>
  <si>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</si>
  <si>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</si>
  <si>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</si>
  <si>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</si>
  <si>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</si>
  <si>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</si>
  <si>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</si>
  <si>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</si>
  <si>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</si>
  <si>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</si>
  <si>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</si>
  <si>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</si>
  <si>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</si>
  <si>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</si>
  <si>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</si>
  <si>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</si>
  <si>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</si>
  <si>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</si>
  <si>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</si>
  <si>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</si>
  <si>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</si>
  <si>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</si>
  <si>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</si>
  <si>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</si>
  <si>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</si>
  <si>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</si>
  <si>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</si>
  <si>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</si>
  <si>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</si>
  <si>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</si>
  <si>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</si>
  <si>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</si>
  <si>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</si>
  <si>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</si>
  <si>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</si>
  <si>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</si>
  <si>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</si>
  <si>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</si>
  <si>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</si>
  <si>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</si>
  <si>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</si>
  <si>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</si>
  <si>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</si>
  <si>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</si>
  <si>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</si>
  <si>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</si>
  <si>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</si>
  <si>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</si>
  <si>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</si>
  <si>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</si>
  <si>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</si>
  <si>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</si>
  <si>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</si>
  <si>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</si>
  <si>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</si>
  <si>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</si>
  <si>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</si>
  <si>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</si>
  <si>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</si>
  <si>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</si>
  <si>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</si>
  <si>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</si>
  <si>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</si>
  <si>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</si>
  <si>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</si>
  <si>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</si>
  <si>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</si>
  <si>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</si>
  <si>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</si>
  <si>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</si>
  <si>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</si>
  <si>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</si>
  <si>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</si>
  <si>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</si>
  <si>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</si>
  <si>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</si>
  <si>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</si>
  <si>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</si>
  <si>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</si>
  <si>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</si>
  <si>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</si>
  <si>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</si>
  <si>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</si>
  <si>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</si>
  <si>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</si>
  <si>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</si>
  <si>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</si>
  <si>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</si>
  <si>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</si>
  <si>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</si>
  <si>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</si>
  <si>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</si>
  <si>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</si>
  <si>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</si>
  <si>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</si>
  <si>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</si>
  <si>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</si>
  <si>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</si>
  <si>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</si>
  <si>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</si>
  <si>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</si>
  <si>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</si>
  <si>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</si>
  <si>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</si>
  <si>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</si>
  <si>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</si>
  <si>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</si>
  <si>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</si>
  <si>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</si>
  <si>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</si>
  <si>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</si>
  <si>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</si>
  <si>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</si>
  <si>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</si>
  <si>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</si>
  <si>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</si>
  <si>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</si>
  <si>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</si>
  <si>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</si>
  <si>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</si>
  <si>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</si>
  <si>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</si>
  <si>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</si>
  <si>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</si>
  <si>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</si>
  <si>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</si>
  <si>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</si>
  <si>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</si>
  <si>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</si>
  <si>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</si>
  <si>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</si>
  <si>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</si>
  <si>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</si>
  <si>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</si>
  <si>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</si>
  <si>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</si>
  <si>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</si>
  <si>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</si>
  <si>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</si>
  <si>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</si>
  <si>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</si>
  <si>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</si>
  <si>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</si>
  <si>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</si>
  <si>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</si>
  <si>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</si>
  <si>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</si>
  <si>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</si>
  <si>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</si>
  <si>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</si>
  <si>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</si>
  <si>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</si>
  <si>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</si>
  <si>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</si>
  <si>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</si>
  <si>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</si>
  <si>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</si>
  <si>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</si>
  <si>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</si>
  <si>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</si>
  <si>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</si>
  <si>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</si>
  <si>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</si>
  <si>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</si>
  <si>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</si>
  <si>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</si>
  <si>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</si>
  <si>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</si>
  <si>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</si>
  <si>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</si>
  <si>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</si>
  <si>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</si>
  <si>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</si>
  <si>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</si>
  <si>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</si>
  <si>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</si>
  <si>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</si>
  <si>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</si>
  <si>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</si>
  <si>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</si>
  <si>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</si>
  <si>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</si>
  <si>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</si>
  <si>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</si>
  <si>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</si>
  <si>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</si>
  <si>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</si>
  <si>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</si>
  <si>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</si>
  <si>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</si>
  <si>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</si>
  <si>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</si>
  <si>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</si>
  <si>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</si>
  <si>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</si>
  <si>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</si>
  <si>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</si>
  <si>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</si>
  <si>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</si>
  <si>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</si>
  <si>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</si>
  <si>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</si>
  <si>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</si>
  <si>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</si>
  <si>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</si>
  <si>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</si>
  <si>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</si>
  <si>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</si>
  <si>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</si>
  <si>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</si>
  <si>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</si>
  <si>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</si>
  <si>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</si>
  <si>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</si>
  <si>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</si>
  <si>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</si>
  <si>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</si>
  <si>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</si>
  <si>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</si>
  <si>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</si>
  <si>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</si>
  <si>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</si>
  <si>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</si>
  <si>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</si>
  <si>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</si>
  <si>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</si>
  <si>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</si>
  <si>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</si>
  <si>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</si>
  <si>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</si>
  <si>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</si>
  <si>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</si>
  <si>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</si>
  <si>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</si>
  <si>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</si>
  <si>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</si>
  <si>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</si>
  <si>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</si>
  <si>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</si>
  <si>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</si>
  <si>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</si>
  <si>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</si>
  <si>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</si>
  <si>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</si>
  <si>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</si>
  <si>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</si>
  <si>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</si>
  <si>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</si>
  <si>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</si>
  <si>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</si>
  <si>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</si>
  <si>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</si>
  <si>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</si>
  <si>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</si>
  <si>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</si>
  <si>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</si>
  <si>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</si>
  <si>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</si>
  <si>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</si>
  <si>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</si>
  <si>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</si>
  <si>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</si>
  <si>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</si>
  <si>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</si>
  <si>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</si>
  <si>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</si>
  <si>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</si>
  <si>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</si>
  <si>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</si>
  <si>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</si>
  <si>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</si>
  <si>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</si>
  <si>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</si>
  <si>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</si>
  <si>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</si>
  <si>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</si>
  <si>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</si>
  <si>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</si>
  <si>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</si>
  <si>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</si>
  <si>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</si>
  <si>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</si>
  <si>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</si>
  <si>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</si>
  <si>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</si>
  <si>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</si>
  <si>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</si>
  <si>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</si>
  <si>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</si>
  <si>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</si>
  <si>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</si>
  <si>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</si>
  <si>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</si>
  <si>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</si>
  <si>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</si>
  <si>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</si>
  <si>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</si>
  <si>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</si>
  <si>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</si>
  <si>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</si>
  <si>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</si>
  <si>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</si>
  <si>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</si>
  <si>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</si>
  <si>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</si>
  <si>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</si>
  <si>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</si>
  <si>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</si>
  <si>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</si>
  <si>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</si>
  <si>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</si>
  <si>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</si>
  <si>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</si>
  <si>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</si>
  <si>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</si>
  <si>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</si>
  <si>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</si>
  <si>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</si>
  <si>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</si>
  <si>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</si>
  <si>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</si>
  <si>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</si>
  <si>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</si>
  <si>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</si>
  <si>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</si>
  <si>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</si>
  <si>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</si>
  <si>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</si>
  <si>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</si>
  <si>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</si>
  <si>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</si>
  <si>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</si>
  <si>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</si>
  <si>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</si>
  <si>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</si>
  <si>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</si>
  <si>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</si>
  <si>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</si>
  <si>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</si>
  <si>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</si>
  <si>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</si>
  <si>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</si>
  <si>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</si>
  <si>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</si>
  <si>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</si>
  <si>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</si>
  <si>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</si>
  <si>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</si>
  <si>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</si>
  <si>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</si>
  <si>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</si>
  <si>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</si>
  <si>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</si>
  <si>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</si>
  <si>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</si>
  <si>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</si>
  <si>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</si>
  <si>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</si>
  <si>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</si>
  <si>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</si>
  <si>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</si>
  <si>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</si>
  <si>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</si>
  <si>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</si>
  <si>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</si>
  <si>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</si>
  <si>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</si>
  <si>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</si>
  <si>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</si>
  <si>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</si>
  <si>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</si>
  <si>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</si>
  <si>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</si>
  <si>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</si>
  <si>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</si>
  <si>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</si>
  <si>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</si>
  <si>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</si>
  <si>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</si>
  <si>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</si>
  <si>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</si>
  <si>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</si>
  <si>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</si>
  <si>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</si>
  <si>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</si>
  <si>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</si>
  <si>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</si>
  <si>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</si>
  <si>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</si>
  <si>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</si>
  <si>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</si>
  <si>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</si>
  <si>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</si>
  <si>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</si>
  <si>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</si>
  <si>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</si>
  <si>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</si>
  <si>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</si>
  <si>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</si>
  <si>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</si>
  <si>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</si>
  <si>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</si>
  <si>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</si>
  <si>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</si>
  <si>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</si>
  <si>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</si>
  <si>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</si>
  <si>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</si>
  <si>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</si>
  <si>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</si>
  <si>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</si>
  <si>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</si>
  <si>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</si>
  <si>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</si>
  <si>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</si>
  <si>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</si>
  <si>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</si>
  <si>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</si>
  <si>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</si>
  <si>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</si>
  <si>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</si>
  <si>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</si>
  <si>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</si>
  <si>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</si>
  <si>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</si>
  <si>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</si>
  <si>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</si>
  <si>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</si>
  <si>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</si>
  <si>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</si>
  <si>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</si>
  <si>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</si>
  <si>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</si>
  <si>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</si>
  <si>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</si>
  <si>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</si>
  <si>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</si>
  <si>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</si>
  <si>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</si>
  <si>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</si>
  <si>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</si>
  <si>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</si>
  <si>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</si>
  <si>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</si>
  <si>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</si>
  <si>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</si>
  <si>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</si>
  <si>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</si>
  <si>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</si>
  <si>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</si>
  <si>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</si>
  <si>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</si>
  <si>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</si>
  <si>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</si>
  <si>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</si>
  <si>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</si>
  <si>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</si>
  <si>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</si>
  <si>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</si>
  <si>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</si>
  <si>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</si>
  <si>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</si>
  <si>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</si>
  <si>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</si>
  <si>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</si>
  <si>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</si>
  <si>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</si>
  <si>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</si>
  <si>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</si>
  <si>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</si>
  <si>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</si>
  <si>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</si>
  <si>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</si>
  <si>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</si>
  <si>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</si>
  <si>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</si>
  <si>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</si>
  <si>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</si>
  <si>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</si>
  <si>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</si>
  <si>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</si>
  <si>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</si>
  <si>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</si>
  <si>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</si>
  <si>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</si>
  <si>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</si>
  <si>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</si>
  <si>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</si>
  <si>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</si>
  <si>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</si>
  <si>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</si>
  <si>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</si>
  <si>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</si>
  <si>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</si>
  <si>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</si>
  <si>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</si>
  <si>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</si>
  <si>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</si>
  <si>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</si>
  <si>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</si>
  <si>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</si>
  <si>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</si>
  <si>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</si>
  <si>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</si>
  <si>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</si>
  <si>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</si>
  <si>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</si>
  <si>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</si>
  <si>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</si>
  <si>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</si>
  <si>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</si>
  <si>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</si>
  <si>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</si>
  <si>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</si>
  <si>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</si>
  <si>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</si>
  <si>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</si>
  <si>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</si>
  <si>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</si>
  <si>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</si>
  <si>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</si>
  <si>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</si>
  <si>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</si>
  <si>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</si>
  <si>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</si>
  <si>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</si>
  <si>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</si>
  <si>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</si>
  <si>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</si>
  <si>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</si>
  <si>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</si>
  <si>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</si>
  <si>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</si>
  <si>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</si>
  <si>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</si>
  <si>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</si>
  <si>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</si>
  <si>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</si>
  <si>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</si>
  <si>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</si>
  <si>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</si>
  <si>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</si>
  <si>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</si>
  <si>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</si>
  <si>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</si>
  <si>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</si>
  <si>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</si>
  <si>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</si>
  <si>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</si>
  <si>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</si>
  <si>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</si>
  <si>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</si>
  <si>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</si>
  <si>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</si>
  <si>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</si>
  <si>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</si>
  <si>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</si>
  <si>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</si>
  <si>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</si>
  <si>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</si>
  <si>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</si>
  <si>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</si>
  <si>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</si>
  <si>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</si>
  <si>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</si>
  <si>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</si>
  <si>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</si>
  <si>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</si>
  <si>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</si>
  <si>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</si>
  <si>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</si>
  <si>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</si>
  <si>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</si>
  <si>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</si>
  <si>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</si>
  <si>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</si>
  <si>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</si>
  <si>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</si>
  <si>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</si>
  <si>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</si>
  <si>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</si>
  <si>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</si>
  <si>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</si>
  <si>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</si>
  <si>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</si>
  <si>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</si>
  <si>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</si>
  <si>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</si>
  <si>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</si>
  <si>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</si>
  <si>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</si>
  <si>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</si>
  <si>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</si>
  <si>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</si>
  <si>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</si>
  <si>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</si>
  <si>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</si>
  <si>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</si>
  <si>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</si>
  <si>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</si>
  <si>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</si>
  <si>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</si>
  <si>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</si>
  <si>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</si>
  <si>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</si>
  <si>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</si>
  <si>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</si>
  <si>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</si>
  <si>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</si>
  <si>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</si>
  <si>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</si>
  <si>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</si>
  <si>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</si>
  <si>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</si>
  <si>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</si>
  <si>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</si>
  <si>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</si>
  <si>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</si>
  <si>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</si>
  <si>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</si>
  <si>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</si>
  <si>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</si>
  <si>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</si>
  <si>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</si>
  <si>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</si>
  <si>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</si>
  <si>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</si>
  <si>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</si>
  <si>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</si>
  <si>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</si>
  <si>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</si>
  <si>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</si>
  <si>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</si>
  <si>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</si>
  <si>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</si>
  <si>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</si>
  <si>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</si>
  <si>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</si>
  <si>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</si>
  <si>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</si>
  <si>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</si>
  <si>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</si>
  <si>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</si>
  <si>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</si>
  <si>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</si>
  <si>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</si>
  <si>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</si>
  <si>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</si>
  <si>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</si>
  <si>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</si>
  <si>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</si>
  <si>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</si>
  <si>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</si>
  <si>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</si>
  <si>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</si>
  <si>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</si>
  <si>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</si>
  <si>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</si>
  <si>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</si>
  <si>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</si>
  <si>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</si>
  <si>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</si>
  <si>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</si>
  <si>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</si>
  <si>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</si>
  <si>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</si>
  <si>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</si>
  <si>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</si>
  <si>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</si>
  <si>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</si>
  <si>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</si>
  <si>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</si>
  <si>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</si>
  <si>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</si>
  <si>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</si>
  <si>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</si>
  <si>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</si>
  <si>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</si>
  <si>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</si>
  <si>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</si>
  <si>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</si>
  <si>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</si>
  <si>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</si>
  <si>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</si>
  <si>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</si>
  <si>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</si>
  <si>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</si>
  <si>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</si>
  <si>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</si>
  <si>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</si>
  <si>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</si>
  <si>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</si>
  <si>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</si>
  <si>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</si>
  <si>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</si>
  <si>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</si>
  <si>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</si>
  <si>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</si>
  <si>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</si>
  <si>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</si>
  <si>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</si>
  <si>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</si>
  <si>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</si>
  <si>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</si>
  <si>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</si>
  <si>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</si>
  <si>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</si>
  <si>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</si>
  <si>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</si>
  <si>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</si>
  <si>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</si>
  <si>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</si>
  <si>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</si>
  <si>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</si>
  <si>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</si>
  <si>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</si>
  <si>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</si>
  <si>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</si>
  <si>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</si>
  <si>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</si>
  <si>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</si>
  <si>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</si>
  <si>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</si>
  <si>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</si>
  <si>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</si>
  <si>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</si>
  <si>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</si>
  <si>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</si>
  <si>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</si>
  <si>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</si>
  <si>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</si>
  <si>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</si>
  <si>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</si>
  <si>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</si>
  <si>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</si>
  <si>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</si>
  <si>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</si>
  <si>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</si>
  <si>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</si>
  <si>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</si>
  <si>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</si>
  <si>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</si>
  <si>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</si>
  <si>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</si>
  <si>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</si>
  <si>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</si>
  <si>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</si>
  <si>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</si>
  <si>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</si>
  <si>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</si>
  <si>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</si>
  <si>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</si>
  <si>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</si>
  <si>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</si>
  <si>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</si>
  <si>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</si>
  <si>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</si>
  <si>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</si>
  <si>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</si>
  <si>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</si>
  <si>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</si>
  <si>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</si>
  <si>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</si>
  <si>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</si>
  <si>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</si>
  <si>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</si>
  <si>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</si>
  <si>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</si>
  <si>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</si>
  <si>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</si>
  <si>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</si>
  <si>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</si>
  <si>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</si>
  <si>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</si>
  <si>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</si>
  <si>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</si>
  <si>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</si>
  <si>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</si>
  <si>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</si>
  <si>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</si>
  <si>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</si>
  <si>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</si>
  <si>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</si>
  <si>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</si>
  <si>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</si>
  <si>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</si>
  <si>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</si>
  <si>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</si>
  <si>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</si>
  <si>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</si>
  <si>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</si>
  <si>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</si>
  <si>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</si>
  <si>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</si>
  <si>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</si>
  <si>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</si>
  <si>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</si>
  <si>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</si>
  <si>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</si>
  <si>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</si>
  <si>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</si>
  <si>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</si>
  <si>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</si>
  <si>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</si>
  <si>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</si>
  <si>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</si>
  <si>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</si>
  <si>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</si>
  <si>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</si>
  <si>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</si>
  <si>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</si>
  <si>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</si>
  <si>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</si>
  <si>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</si>
  <si>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</si>
  <si>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</si>
  <si>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</si>
  <si>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</si>
  <si>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</si>
  <si>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</si>
  <si>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</si>
  <si>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</si>
  <si>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</si>
  <si>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</si>
  <si>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</si>
  <si>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</si>
  <si>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</si>
  <si>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</si>
  <si>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</si>
  <si>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</si>
  <si>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</si>
  <si>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</si>
  <si>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</si>
  <si>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</si>
  <si>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</si>
  <si>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</si>
  <si>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</si>
  <si>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</si>
  <si>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</si>
  <si>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</si>
  <si>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</si>
  <si>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</si>
  <si>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</si>
  <si>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</si>
  <si>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</si>
  <si>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</si>
  <si>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</si>
  <si>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</si>
  <si>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</si>
  <si>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</si>
  <si>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</si>
  <si>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</si>
  <si>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</si>
  <si>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</si>
  <si>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</si>
  <si>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</si>
  <si>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</si>
  <si>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</si>
  <si>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</si>
  <si>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</si>
  <si>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</si>
  <si>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</si>
  <si>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</si>
  <si>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</si>
  <si>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</si>
  <si>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</si>
  <si>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</si>
  <si>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</si>
  <si>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</si>
  <si>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</si>
  <si>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</si>
  <si>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</si>
  <si>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</si>
  <si>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</si>
  <si>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</si>
  <si>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</si>
  <si>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</si>
  <si>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</si>
  <si>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</si>
  <si>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</si>
  <si>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</si>
  <si>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</si>
  <si>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</si>
  <si>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</si>
  <si>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</si>
  <si>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</si>
  <si>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</si>
  <si>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</si>
  <si>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</si>
  <si>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</si>
  <si>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</si>
  <si>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</si>
  <si>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</si>
  <si>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</si>
  <si>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</si>
  <si>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</si>
  <si>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</si>
  <si>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</si>
  <si>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</si>
  <si>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</si>
  <si>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</si>
  <si>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</si>
  <si>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</si>
  <si>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</si>
  <si>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</si>
  <si>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</si>
  <si>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</si>
  <si>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</si>
  <si>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</si>
  <si>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</si>
  <si>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</si>
  <si>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</si>
  <si>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</si>
  <si>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</si>
  <si>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</si>
  <si>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</si>
  <si>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</si>
  <si>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</si>
  <si>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</si>
  <si>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</si>
  <si>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</si>
  <si>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</si>
  <si>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</si>
  <si>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</si>
  <si>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</si>
  <si>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</si>
  <si>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</si>
  <si>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</si>
  <si>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</si>
  <si>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</si>
  <si>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</si>
  <si>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</si>
  <si>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</si>
  <si>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</si>
  <si>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</si>
  <si>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</si>
  <si>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</si>
  <si>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</si>
  <si>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</si>
  <si>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</si>
  <si>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</si>
  <si>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</si>
  <si>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</si>
  <si>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</si>
  <si>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</si>
  <si>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</si>
  <si>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</si>
  <si>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</si>
  <si>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</si>
  <si>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</si>
  <si>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</si>
  <si>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</si>
  <si>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</si>
  <si>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</si>
  <si>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</si>
  <si>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</si>
  <si>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</si>
  <si>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</si>
  <si>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</si>
  <si>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</si>
  <si>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</si>
  <si>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</si>
  <si>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</si>
  <si>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</si>
  <si>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</si>
  <si>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</si>
  <si>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</si>
  <si>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</si>
  <si>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</si>
  <si>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</si>
  <si>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</si>
  <si>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</si>
  <si>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</si>
  <si>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</si>
  <si>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</si>
  <si>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</si>
  <si>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</si>
  <si>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</si>
  <si>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</si>
  <si>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</si>
  <si>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</si>
  <si>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</si>
  <si>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</si>
  <si>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</si>
  <si>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</si>
  <si>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</si>
  <si>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</si>
  <si>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</si>
  <si>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</si>
  <si>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</si>
  <si>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</si>
  <si>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</si>
  <si>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</si>
  <si>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</si>
  <si>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</si>
  <si>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</si>
  <si>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</si>
  <si>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</si>
  <si>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</si>
  <si>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</si>
  <si>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</si>
  <si>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</si>
  <si>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</si>
  <si>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</si>
  <si>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</si>
  <si>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</si>
  <si>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</si>
  <si>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</si>
  <si>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</si>
  <si>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</si>
  <si>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</si>
  <si>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</si>
  <si>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</si>
  <si>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</si>
  <si>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</si>
  <si>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</si>
  <si>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</si>
  <si>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</si>
  <si>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</si>
  <si>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</si>
  <si>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</si>
  <si>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</si>
  <si>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</si>
  <si>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</si>
  <si>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</si>
  <si>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</si>
  <si>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</si>
  <si>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</si>
  <si>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</si>
  <si>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</si>
  <si>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</si>
  <si>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</si>
  <si>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</si>
  <si>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</si>
  <si>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</si>
  <si>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</si>
  <si>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</si>
  <si>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</si>
  <si>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</si>
  <si>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</si>
  <si>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</si>
  <si>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</si>
  <si>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</si>
  <si>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</si>
  <si>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</si>
  <si>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</si>
  <si>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</si>
  <si>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</si>
  <si>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</si>
  <si>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</si>
  <si>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</si>
  <si>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</si>
  <si>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</si>
  <si>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</si>
  <si>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</si>
  <si>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</si>
  <si>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</si>
  <si>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</si>
  <si>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</si>
  <si>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</si>
  <si>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</si>
  <si>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</si>
  <si>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</si>
  <si>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</si>
  <si>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</si>
  <si>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</si>
  <si>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</si>
  <si>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</si>
  <si>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</si>
  <si>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</si>
  <si>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</si>
  <si>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</si>
  <si>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</si>
  <si>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</si>
  <si>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</si>
  <si>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</si>
  <si>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</si>
  <si>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</si>
  <si>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</si>
  <si>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</si>
  <si>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</si>
  <si>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</si>
  <si>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</si>
  <si>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</si>
  <si>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</si>
  <si>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</si>
  <si>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</si>
  <si>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</si>
  <si>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</si>
  <si>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</si>
  <si>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</si>
  <si>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</si>
  <si>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</si>
  <si>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</si>
  <si>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</si>
  <si>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</si>
  <si>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</si>
  <si>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</si>
  <si>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</si>
  <si>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</si>
  <si>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</si>
  <si>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</si>
  <si>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</si>
  <si>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</si>
  <si>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</si>
  <si>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</si>
  <si>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</si>
  <si>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</si>
  <si>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</si>
  <si>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</si>
  <si>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</si>
  <si>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</si>
  <si>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</si>
  <si>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</si>
  <si>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</si>
  <si>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</si>
  <si>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</si>
  <si>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</si>
  <si>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</si>
  <si>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</si>
  <si>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</si>
  <si>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</si>
  <si>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</si>
  <si>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</si>
  <si>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</si>
  <si>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</si>
  <si>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</si>
  <si>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</si>
  <si>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</si>
  <si>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</si>
  <si>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</si>
  <si>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</si>
  <si>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</si>
  <si>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</si>
  <si>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</si>
  <si>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</si>
  <si>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</si>
  <si>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</si>
  <si>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</si>
  <si>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</si>
  <si>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</si>
  <si>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</si>
  <si>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</si>
  <si>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</si>
  <si>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</si>
  <si>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</si>
  <si>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</si>
  <si>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</si>
  <si>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</si>
  <si>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</si>
  <si>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</si>
  <si>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</si>
  <si>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</si>
  <si>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</si>
  <si>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</si>
  <si>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</si>
  <si>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</si>
  <si>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</si>
  <si>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</si>
  <si>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</si>
  <si>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</si>
  <si>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</si>
  <si>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</si>
  <si>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</si>
  <si>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</si>
  <si>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</si>
  <si>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</si>
  <si>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</si>
  <si>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</si>
  <si>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</si>
  <si>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</si>
  <si>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</si>
  <si>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</si>
  <si>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</si>
  <si>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</si>
  <si>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</si>
  <si>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</si>
  <si>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</si>
  <si>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</si>
  <si>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</si>
  <si>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</si>
  <si>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</si>
  <si>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</si>
  <si>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</si>
  <si>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</si>
  <si>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</si>
  <si>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</si>
  <si>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</si>
  <si>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</si>
  <si>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</si>
  <si>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</si>
  <si>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</si>
  <si>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</si>
  <si>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</si>
  <si>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</si>
  <si>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</si>
  <si>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</si>
  <si>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</si>
  <si>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</si>
  <si>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</si>
  <si>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</si>
  <si>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</si>
  <si>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</si>
  <si>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</si>
  <si>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</si>
  <si>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</si>
  <si>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</si>
  <si>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</si>
  <si>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</si>
  <si>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</si>
  <si>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</si>
  <si>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</si>
  <si>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</si>
  <si>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</si>
  <si>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</si>
  <si>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</si>
  <si>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</si>
  <si>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</si>
  <si>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</si>
  <si>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</si>
  <si>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</si>
  <si>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</si>
  <si>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</si>
  <si>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</si>
  <si>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</si>
  <si>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</si>
  <si>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</si>
  <si>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</si>
  <si>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</si>
  <si>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</si>
  <si>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</si>
  <si>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</si>
  <si>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</si>
  <si>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</si>
  <si>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</si>
  <si>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</si>
  <si>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</si>
  <si>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</si>
  <si>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</si>
  <si>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</si>
  <si>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</si>
  <si>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</si>
  <si>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</si>
  <si>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</si>
  <si>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</si>
  <si>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</si>
  <si>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</si>
  <si>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</si>
  <si>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</si>
  <si>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</si>
  <si>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</si>
  <si>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</si>
  <si>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</si>
  <si>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</si>
  <si>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</si>
  <si>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</si>
  <si>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</si>
  <si>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</si>
  <si>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</si>
  <si>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</si>
  <si>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</si>
  <si>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</si>
  <si>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</si>
  <si>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</si>
  <si>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</si>
  <si>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</si>
  <si>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</si>
  <si>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</si>
  <si>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</si>
  <si>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</si>
  <si>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</si>
  <si>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</si>
  <si>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</si>
  <si>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</si>
  <si>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</si>
  <si>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</si>
  <si>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</si>
  <si>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</si>
  <si>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</si>
  <si>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</si>
  <si>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</si>
  <si>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</si>
  <si>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</si>
  <si>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</si>
  <si>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</si>
  <si>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</si>
  <si>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</si>
  <si>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</si>
  <si>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</si>
  <si>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</si>
  <si>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</si>
  <si>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</si>
  <si>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</si>
  <si>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</si>
  <si>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</si>
  <si>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</si>
  <si>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</si>
  <si>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</si>
  <si>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</si>
  <si>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</si>
  <si>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</si>
  <si>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</si>
  <si>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</si>
  <si>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</si>
  <si>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</si>
  <si>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</si>
  <si>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</si>
  <si>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</si>
  <si>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</si>
  <si>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</si>
  <si>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</si>
  <si>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</si>
  <si>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</si>
  <si>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</si>
  <si>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</si>
  <si>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</si>
  <si>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</si>
  <si>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</si>
  <si>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</si>
  <si>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</si>
  <si>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</si>
  <si>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</si>
  <si>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</si>
  <si>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</si>
  <si>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</si>
  <si>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</si>
  <si>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</si>
  <si>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</si>
  <si>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</si>
  <si>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</si>
  <si>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</si>
  <si>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</si>
  <si>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</si>
  <si>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</si>
  <si>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</si>
  <si>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</si>
  <si>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</si>
  <si>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</si>
  <si>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</si>
  <si>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</si>
  <si>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</si>
  <si>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</si>
  <si>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</si>
  <si>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</si>
  <si>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</si>
  <si>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</si>
  <si>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</si>
  <si>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</si>
  <si>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</si>
  <si>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</si>
  <si>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</si>
  <si>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</si>
  <si>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</si>
  <si>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</si>
  <si>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</si>
  <si>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</si>
  <si>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</si>
  <si>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</si>
  <si>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</si>
  <si>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</si>
  <si>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</si>
  <si>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</si>
  <si>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</si>
  <si>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</si>
  <si>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</si>
  <si>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</si>
  <si>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</si>
  <si>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</si>
  <si>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</si>
  <si>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</si>
  <si>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</si>
  <si>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</si>
  <si>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</si>
  <si>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</si>
  <si>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</si>
  <si>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</si>
  <si>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</si>
  <si>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</si>
  <si>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</si>
  <si>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</si>
  <si>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</si>
  <si>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</si>
  <si>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</si>
  <si>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</si>
  <si>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</si>
  <si>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</si>
  <si>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</si>
  <si>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</si>
  <si>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</si>
  <si>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</si>
  <si>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</si>
  <si>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</si>
  <si>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</si>
  <si>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</si>
  <si>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</si>
  <si>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</si>
  <si>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</si>
  <si>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</si>
  <si>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</si>
  <si>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</si>
  <si>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</si>
  <si>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</si>
  <si>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</si>
  <si>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</si>
  <si>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</si>
  <si>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</si>
  <si>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</si>
  <si>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</si>
  <si>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</si>
  <si>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</si>
  <si>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</si>
  <si>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</si>
  <si>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</si>
  <si>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</si>
  <si>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</si>
  <si>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</si>
  <si>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</si>
  <si>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</si>
  <si>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</si>
  <si>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</si>
  <si>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</si>
  <si>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</si>
  <si>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</si>
  <si>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</si>
  <si>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</si>
  <si>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</si>
  <si>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</si>
  <si>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</si>
  <si>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</si>
  <si>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</si>
  <si>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</si>
  <si>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</si>
  <si>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</si>
  <si>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</si>
  <si>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</si>
  <si>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</si>
  <si>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</si>
  <si>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</si>
  <si>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</si>
  <si>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</si>
  <si>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</si>
  <si>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</si>
  <si>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</si>
  <si>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</si>
  <si>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</si>
  <si>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</si>
  <si>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</si>
  <si>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</si>
  <si>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</si>
  <si>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</si>
  <si>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</si>
  <si>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</si>
  <si>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</si>
  <si>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</si>
  <si>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</si>
  <si>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</si>
  <si>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</si>
  <si>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</si>
  <si>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</si>
  <si>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</si>
  <si>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</si>
  <si>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</si>
  <si>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</si>
  <si>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</si>
  <si>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</si>
  <si>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</si>
  <si>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</si>
  <si>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</si>
  <si>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</si>
  <si>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</si>
  <si>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</si>
  <si>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</si>
  <si>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</si>
  <si>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</si>
  <si>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</si>
  <si>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</si>
  <si>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</si>
  <si>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</si>
  <si>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</si>
  <si>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</si>
  <si>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</si>
  <si>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</si>
  <si>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</si>
  <si>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</si>
  <si>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</si>
  <si>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</si>
  <si>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</si>
  <si>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</si>
  <si>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</si>
  <si>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</si>
  <si>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</si>
  <si>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</si>
  <si>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</si>
  <si>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</si>
  <si>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</si>
  <si>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</si>
  <si>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</si>
  <si>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</si>
  <si>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</si>
  <si>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</si>
  <si>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</si>
  <si>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</si>
  <si>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</si>
  <si>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</si>
  <si>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</si>
  <si>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</si>
  <si>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</si>
  <si>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</si>
  <si>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</si>
  <si>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</si>
  <si>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</si>
  <si>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</si>
  <si>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</si>
  <si>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</si>
  <si>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</si>
  <si>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</si>
  <si>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</si>
  <si>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</si>
  <si>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</si>
  <si>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</si>
  <si>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</si>
  <si>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</si>
  <si>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</si>
  <si>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</si>
  <si>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</si>
  <si>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</si>
  <si>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</si>
  <si>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</si>
  <si>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</si>
  <si>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</si>
  <si>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</si>
  <si>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</si>
  <si>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</si>
  <si>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</si>
  <si>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</si>
  <si>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</si>
  <si>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</si>
  <si>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</si>
  <si>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</si>
  <si>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</si>
  <si>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</si>
  <si>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</si>
  <si>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</si>
  <si>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</si>
  <si>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</si>
  <si>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</si>
  <si>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</si>
  <si>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</si>
  <si>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</si>
  <si>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</si>
  <si>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</si>
  <si>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</si>
  <si>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</si>
  <si>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</si>
  <si>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</si>
  <si>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</si>
  <si>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</si>
  <si>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</si>
  <si>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</si>
  <si>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</si>
  <si>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</si>
  <si>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</si>
  <si>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</si>
  <si>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</si>
  <si>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</si>
  <si>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</si>
  <si>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</si>
  <si>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</si>
  <si>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</si>
  <si>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</si>
  <si>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</si>
  <si>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</si>
  <si>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</si>
  <si>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</si>
  <si>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</si>
  <si>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</si>
  <si>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</si>
  <si>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</si>
  <si>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</si>
  <si>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</si>
  <si>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</si>
  <si>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</si>
  <si>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</si>
  <si>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</si>
  <si>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</si>
  <si>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</si>
  <si>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</si>
  <si>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</si>
  <si>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</si>
  <si>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</si>
  <si>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</si>
  <si>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</si>
  <si>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</si>
  <si>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</si>
  <si>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</si>
  <si>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</si>
  <si>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</si>
  <si>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</si>
  <si>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</si>
  <si>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</si>
  <si>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</si>
  <si>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</si>
  <si>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</si>
  <si>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</si>
  <si>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</si>
  <si>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</si>
  <si>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</si>
  <si>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</si>
  <si>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</si>
  <si>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</si>
  <si>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</si>
  <si>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</si>
  <si>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</si>
  <si>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</si>
  <si>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</si>
  <si>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</si>
  <si>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</si>
  <si>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</si>
  <si>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</si>
  <si>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</si>
  <si>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</si>
  <si>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</si>
  <si>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</si>
  <si>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</si>
  <si>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</si>
  <si>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</si>
  <si>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</si>
  <si>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</si>
  <si>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</si>
  <si>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</si>
  <si>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</si>
  <si>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</si>
  <si>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</si>
  <si>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</si>
  <si>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</si>
  <si>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</si>
  <si>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</si>
  <si>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</si>
  <si>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</si>
  <si>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</si>
  <si>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</si>
  <si>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</si>
  <si>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</si>
  <si>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</si>
  <si>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</si>
  <si>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</si>
  <si>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</si>
  <si>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</si>
  <si>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</si>
  <si>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</si>
  <si>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</si>
  <si>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</si>
  <si>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</si>
  <si>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</si>
  <si>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</si>
  <si>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</si>
  <si>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</si>
  <si>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</si>
  <si>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</si>
  <si>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</si>
  <si>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</si>
  <si>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</si>
  <si>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</si>
  <si>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</si>
  <si>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</si>
  <si>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</si>
  <si>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</si>
  <si>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</si>
  <si>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</si>
  <si>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</si>
  <si>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</si>
  <si>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</si>
  <si>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</si>
  <si>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</si>
  <si>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</si>
  <si>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</si>
  <si>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</si>
  <si>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</si>
  <si>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</si>
  <si>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</si>
  <si>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</si>
  <si>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</si>
  <si>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</si>
  <si>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</si>
  <si>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</si>
  <si>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</si>
  <si>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</si>
  <si>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</si>
  <si>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</si>
  <si>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</si>
  <si>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</si>
  <si>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</si>
  <si>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</si>
  <si>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</si>
  <si>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</si>
  <si>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</si>
  <si>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</si>
  <si>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</si>
  <si>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</si>
  <si>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</si>
  <si>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</si>
  <si>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</si>
  <si>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</si>
  <si>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</si>
  <si>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</si>
  <si>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</si>
  <si>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</si>
  <si>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</si>
  <si>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</si>
  <si>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</si>
  <si>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</si>
  <si>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</si>
  <si>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</si>
  <si>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</si>
  <si>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</si>
  <si>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</si>
  <si>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</si>
  <si>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</si>
  <si>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</si>
  <si>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</si>
  <si>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</si>
  <si>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</si>
  <si>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</si>
  <si>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</si>
  <si>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</si>
  <si>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</si>
  <si>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</si>
  <si>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</si>
  <si>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</si>
  <si>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</si>
  <si>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</si>
  <si>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</si>
  <si>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</si>
  <si>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</si>
  <si>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</si>
  <si>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</si>
  <si>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</si>
  <si>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</si>
  <si>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</si>
  <si>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</si>
  <si>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</si>
  <si>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</si>
  <si>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</si>
  <si>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</si>
  <si>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</si>
  <si>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</si>
  <si>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</si>
  <si>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</si>
  <si>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</si>
  <si>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</si>
  <si>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</si>
  <si>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</si>
  <si>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</si>
  <si>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</si>
  <si>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</si>
  <si>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</si>
  <si>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</si>
  <si>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</si>
  <si>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</si>
  <si>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</si>
  <si>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</si>
  <si>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</si>
  <si>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</si>
  <si>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</si>
  <si>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</si>
  <si>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</si>
  <si>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</si>
  <si>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</si>
  <si>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</si>
  <si>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</si>
  <si>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</si>
  <si>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</si>
  <si>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</si>
  <si>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</si>
  <si>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</si>
  <si>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</si>
  <si>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</si>
  <si>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</si>
  <si>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</si>
  <si>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</si>
  <si>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</si>
  <si>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</si>
  <si>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</si>
  <si>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</si>
  <si>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</si>
  <si>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</si>
  <si>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</si>
  <si>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</si>
  <si>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</si>
  <si>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</si>
  <si>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</si>
  <si>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</si>
  <si>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</si>
  <si>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</si>
  <si>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</si>
  <si>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</si>
  <si>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</si>
  <si>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</si>
  <si>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</si>
  <si>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</si>
  <si>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</si>
  <si>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</si>
  <si>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</si>
  <si>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</si>
  <si>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</si>
  <si>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</si>
  <si>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</si>
  <si>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</si>
  <si>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</si>
  <si>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</si>
  <si>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</si>
  <si>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</si>
  <si>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</si>
  <si>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</si>
  <si>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</si>
  <si>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</si>
  <si>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</si>
  <si>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</si>
  <si>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</si>
  <si>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</si>
  <si>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</si>
  <si>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</si>
  <si>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</si>
  <si>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</si>
  <si>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</si>
  <si>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</si>
  <si>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</si>
  <si>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</si>
  <si>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</si>
  <si>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</si>
  <si>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</si>
  <si>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</si>
  <si>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</si>
  <si>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</si>
  <si>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</si>
  <si>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</si>
  <si>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</si>
  <si>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</si>
  <si>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</si>
  <si>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</si>
  <si>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</si>
  <si>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</si>
  <si>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</si>
  <si>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</si>
  <si>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</si>
  <si>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</si>
  <si>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</si>
  <si>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</si>
  <si>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</si>
  <si>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</si>
  <si>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</si>
  <si>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</si>
  <si>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</si>
  <si>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</si>
  <si>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</si>
  <si>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</si>
  <si>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</si>
  <si>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</si>
  <si>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</si>
  <si>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</si>
  <si>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</si>
  <si>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</si>
  <si>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</si>
  <si>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</si>
  <si>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</si>
  <si>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</si>
  <si>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</si>
  <si>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</si>
  <si>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</si>
  <si>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</si>
  <si>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</si>
  <si>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</si>
  <si>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</si>
  <si>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</si>
  <si>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</si>
  <si>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</si>
  <si>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</si>
  <si>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</si>
  <si>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</si>
  <si>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</si>
  <si>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</si>
  <si>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</si>
  <si>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</si>
  <si>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</si>
  <si>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</si>
  <si>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</si>
  <si>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</si>
  <si>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</si>
  <si>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</si>
  <si>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</si>
  <si>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</si>
  <si>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</si>
  <si>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</si>
  <si>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</si>
  <si>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</si>
  <si>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</si>
  <si>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</si>
  <si>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</si>
  <si>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</si>
  <si>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</si>
  <si>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</si>
  <si>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</si>
  <si>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</si>
  <si>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</si>
  <si>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</si>
  <si>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</si>
  <si>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</si>
  <si>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</si>
  <si>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</si>
  <si>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</si>
  <si>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</si>
  <si>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</si>
  <si>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</si>
  <si>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</si>
  <si>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</si>
  <si>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</si>
  <si>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</si>
  <si>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</si>
  <si>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</si>
  <si>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</si>
  <si>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</si>
  <si>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</si>
  <si>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</si>
  <si>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</si>
  <si>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</si>
  <si>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</si>
  <si>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</si>
  <si>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</si>
  <si>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</si>
  <si>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</si>
  <si>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</si>
  <si>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</si>
  <si>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</si>
  <si>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</si>
  <si>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</si>
  <si>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</si>
  <si>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</si>
  <si>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</si>
  <si>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</si>
  <si>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</si>
  <si>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</si>
  <si>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</si>
  <si>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</si>
  <si>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</si>
  <si>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</si>
  <si>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</si>
  <si>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</si>
  <si>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</si>
  <si>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</si>
  <si>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</si>
  <si>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</si>
  <si>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</si>
  <si>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</si>
  <si>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</si>
  <si>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</si>
  <si>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</si>
  <si>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</si>
  <si>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</si>
  <si>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</si>
  <si>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</si>
  <si>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</si>
  <si>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</si>
  <si>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</si>
  <si>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</si>
  <si>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</si>
  <si>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</si>
  <si>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</si>
  <si>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</si>
  <si>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</si>
  <si>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</si>
  <si>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</si>
  <si>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</si>
  <si>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</si>
  <si>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</si>
  <si>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</si>
  <si>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</si>
  <si>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</si>
  <si>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</si>
  <si>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</si>
  <si>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</si>
  <si>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</si>
  <si>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</si>
  <si>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</si>
  <si>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</si>
  <si>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</si>
  <si>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</si>
  <si>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</si>
  <si>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</si>
  <si>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</si>
  <si>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</si>
  <si>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</si>
  <si>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</si>
  <si>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</si>
  <si>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</si>
  <si>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</si>
  <si>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</si>
  <si>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</si>
  <si>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</si>
  <si>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</si>
  <si>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</si>
  <si>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</si>
  <si>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</si>
  <si>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</si>
  <si>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</si>
  <si>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</si>
  <si>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</si>
  <si>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</si>
  <si>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</si>
  <si>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</si>
  <si>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</si>
  <si>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</si>
  <si>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</si>
  <si>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</si>
  <si>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</si>
  <si>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</si>
  <si>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</si>
  <si>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</si>
  <si>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</si>
  <si>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</si>
  <si>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</si>
  <si>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</si>
  <si>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</si>
  <si>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</si>
  <si>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</si>
  <si>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</si>
  <si>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</si>
  <si>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</si>
  <si>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</si>
  <si>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</si>
  <si>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</si>
  <si>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</si>
  <si>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</si>
  <si>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</si>
  <si>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</si>
  <si>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</si>
  <si>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</si>
  <si>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</si>
  <si>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</si>
  <si>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</si>
  <si>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</si>
  <si>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</si>
  <si>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</si>
  <si>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</si>
  <si>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</si>
  <si>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</si>
  <si>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</si>
  <si>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</si>
  <si>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</si>
  <si>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</si>
  <si>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</si>
  <si>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</si>
  <si>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</si>
  <si>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</si>
  <si>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</si>
  <si>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</si>
  <si>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</si>
  <si>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</si>
  <si>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</si>
  <si>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</si>
  <si>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</si>
  <si>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</si>
  <si>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</si>
  <si>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</si>
  <si>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</si>
  <si>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</si>
  <si>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</si>
  <si>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</si>
  <si>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</si>
  <si>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</si>
  <si>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</si>
  <si>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</si>
  <si>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</si>
  <si>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</si>
  <si>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</si>
  <si>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</si>
  <si>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</si>
  <si>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</si>
  <si>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</si>
  <si>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</si>
  <si>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</si>
  <si>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</si>
  <si>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</si>
  <si>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</si>
  <si>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</si>
  <si>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</si>
  <si>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</si>
  <si>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</si>
  <si>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</si>
  <si>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</si>
  <si>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</si>
  <si>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</si>
  <si>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</si>
  <si>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</si>
  <si>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</si>
  <si>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</si>
  <si>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</si>
  <si>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</si>
  <si>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</si>
  <si>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</si>
  <si>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</si>
  <si>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</si>
  <si>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</si>
  <si>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</si>
  <si>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</si>
  <si>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</si>
  <si>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</si>
  <si>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</si>
  <si>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</si>
  <si>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</si>
  <si>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</si>
  <si>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</si>
  <si>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</si>
  <si>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</si>
  <si>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</si>
  <si>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</si>
  <si>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</si>
  <si>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</si>
  <si>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</si>
  <si>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</si>
  <si>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</si>
  <si>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</si>
  <si>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</si>
  <si>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</si>
  <si>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</si>
  <si>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</si>
  <si>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</si>
  <si>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</si>
  <si>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</si>
  <si>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</si>
  <si>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</si>
  <si>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</si>
  <si>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</si>
  <si>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</si>
  <si>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</si>
  <si>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</si>
  <si>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</si>
  <si>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</si>
  <si>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</si>
  <si>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</si>
  <si>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</si>
  <si>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</si>
  <si>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</si>
  <si>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</si>
  <si>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</si>
  <si>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</si>
  <si>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</si>
  <si>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</si>
  <si>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</si>
  <si>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</si>
  <si>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</si>
  <si>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</si>
  <si>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</si>
  <si>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</si>
  <si>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</si>
  <si>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</si>
  <si>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</si>
  <si>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</si>
  <si>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</si>
  <si>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</si>
  <si>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</si>
  <si>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</si>
  <si>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</si>
  <si>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</si>
  <si>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</si>
  <si>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</si>
  <si>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</si>
  <si>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</si>
  <si>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</si>
  <si>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</si>
  <si>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</si>
  <si>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</si>
  <si>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</si>
  <si>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</si>
  <si>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</si>
  <si>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</si>
  <si>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</si>
  <si>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</si>
  <si>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</si>
  <si>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</si>
  <si>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</si>
  <si>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</si>
  <si>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</si>
  <si>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</si>
  <si>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</si>
  <si>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</si>
  <si>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</si>
  <si>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</si>
  <si>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</si>
  <si>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</si>
  <si>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</si>
  <si>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</si>
  <si>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</si>
  <si>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</si>
  <si>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</si>
  <si>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</si>
  <si>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</si>
  <si>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</si>
  <si>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</si>
  <si>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</si>
  <si>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</si>
  <si>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</si>
  <si>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</si>
  <si>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</si>
  <si>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</si>
  <si>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</si>
  <si>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</si>
  <si>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</si>
  <si>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</si>
  <si>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</si>
  <si>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</si>
  <si>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</si>
  <si>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</si>
  <si>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</si>
  <si>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</si>
  <si>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</si>
  <si>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</si>
  <si>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</si>
  <si>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</si>
  <si>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</si>
  <si>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</si>
  <si>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</si>
  <si>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</si>
  <si>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</si>
  <si>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</si>
  <si>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</si>
  <si>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</si>
  <si>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</si>
  <si>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</si>
  <si>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</si>
  <si>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</si>
  <si>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</si>
  <si>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</si>
  <si>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</si>
  <si>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</si>
  <si>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</si>
  <si>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</si>
  <si>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</si>
  <si>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</si>
  <si>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</si>
  <si>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</si>
  <si>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</si>
  <si>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</si>
  <si>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</si>
  <si>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</si>
  <si>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</si>
  <si>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</si>
  <si>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</si>
  <si>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</si>
  <si>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</si>
  <si>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</si>
  <si>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</si>
  <si>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</si>
  <si>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</si>
  <si>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</si>
  <si>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</si>
  <si>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</si>
  <si>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</si>
  <si>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</si>
  <si>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</si>
  <si>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</si>
  <si>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</si>
  <si>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</si>
  <si>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</si>
  <si>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</si>
  <si>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</si>
  <si>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</si>
  <si>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</si>
  <si>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</si>
  <si>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</si>
  <si>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</si>
  <si>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</si>
  <si>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</si>
  <si>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</si>
  <si>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</si>
  <si>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</si>
  <si>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</si>
  <si>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</si>
  <si>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</si>
  <si>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</si>
  <si>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</si>
  <si>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</si>
  <si>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</si>
  <si>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</si>
  <si>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</si>
  <si>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</si>
  <si>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</si>
  <si>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</si>
  <si>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</si>
  <si>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</si>
  <si>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</si>
  <si>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</si>
  <si>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</si>
  <si>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</si>
  <si>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</si>
  <si>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</si>
  <si>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</si>
  <si>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</si>
  <si>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</si>
  <si>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</si>
  <si>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</si>
  <si>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</si>
  <si>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</si>
  <si>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</si>
  <si>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</si>
  <si>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</si>
  <si>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</si>
  <si>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</si>
  <si>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</si>
  <si>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</si>
  <si>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</si>
  <si>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</si>
  <si>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</si>
  <si>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</si>
  <si>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</si>
  <si>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</si>
  <si>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</si>
  <si>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</si>
  <si>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</si>
  <si>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</si>
  <si>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</si>
  <si>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</si>
  <si>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</si>
  <si>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</si>
  <si>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</si>
  <si>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</si>
  <si>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</si>
  <si>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</si>
  <si>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</si>
  <si>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</si>
  <si>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</si>
  <si>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</si>
  <si>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</si>
  <si>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</si>
  <si>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</si>
  <si>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</si>
  <si>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</si>
  <si>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</si>
  <si>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</si>
  <si>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</si>
  <si>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</si>
  <si>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</si>
  <si>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</si>
  <si>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</si>
  <si>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</si>
  <si>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</si>
  <si>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</si>
  <si>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</si>
  <si>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</si>
  <si>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</si>
  <si>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</si>
  <si>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</si>
  <si>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</si>
  <si>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</si>
  <si>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</si>
  <si>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</si>
  <si>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</si>
  <si>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</si>
  <si>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</si>
  <si>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</si>
  <si>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</si>
  <si>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</si>
  <si>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</si>
  <si>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</si>
  <si>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</si>
  <si>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</si>
  <si>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</si>
  <si>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</si>
  <si>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</si>
  <si>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</si>
  <si>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</si>
  <si>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</si>
  <si>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</si>
  <si>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</si>
  <si>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</si>
  <si>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</si>
  <si>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</si>
  <si>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</si>
  <si>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</si>
  <si>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</si>
  <si>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</si>
  <si>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</si>
  <si>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</si>
  <si>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</si>
  <si>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</si>
  <si>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</si>
  <si>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</si>
  <si>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</si>
  <si>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</si>
  <si>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</si>
  <si>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</si>
  <si>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</si>
  <si>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</si>
  <si>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</si>
  <si>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</si>
  <si>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</si>
  <si>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</si>
  <si>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</si>
  <si>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</si>
  <si>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</si>
  <si>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</si>
  <si>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</si>
  <si>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</si>
  <si>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</si>
  <si>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</si>
  <si>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</si>
  <si>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</si>
  <si>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</si>
  <si>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</si>
  <si>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</si>
  <si>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</si>
  <si>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</si>
  <si>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</si>
  <si>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</si>
  <si>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</si>
  <si>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</si>
  <si>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</si>
  <si>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</si>
  <si>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</si>
  <si>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</si>
  <si>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</si>
  <si>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</si>
  <si>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</si>
  <si>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</si>
  <si>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</si>
  <si>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</si>
  <si>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</si>
  <si>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</si>
  <si>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</si>
  <si>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</si>
  <si>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</si>
  <si>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</si>
  <si>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</si>
  <si>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</si>
  <si>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</si>
  <si>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</si>
  <si>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</si>
  <si>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</si>
  <si>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</si>
  <si>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</si>
  <si>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</si>
  <si>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</si>
  <si>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</si>
  <si>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</si>
  <si>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</si>
  <si>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</si>
  <si>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</si>
  <si>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</si>
  <si>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</si>
  <si>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</si>
  <si>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</si>
  <si>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</si>
  <si>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</si>
  <si>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</si>
  <si>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</si>
  <si>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</si>
  <si>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</si>
  <si>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</si>
  <si>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</si>
  <si>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</si>
  <si>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</si>
  <si>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</si>
  <si>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</si>
  <si>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</si>
  <si>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</si>
  <si>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</si>
  <si>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</si>
  <si>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</si>
  <si>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</si>
  <si>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</si>
  <si>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</si>
  <si>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</si>
  <si>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</si>
  <si>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</si>
  <si>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</si>
  <si>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</si>
  <si>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</si>
  <si>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</si>
  <si>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</si>
  <si>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</si>
  <si>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</si>
  <si>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</si>
  <si>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</si>
  <si>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</si>
  <si>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</si>
  <si>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</si>
  <si>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</si>
  <si>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</si>
  <si>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</si>
  <si>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</si>
  <si>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</si>
  <si>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</si>
  <si>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</si>
  <si>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</si>
  <si>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</si>
  <si>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</si>
  <si>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</si>
  <si>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</si>
  <si>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</si>
  <si>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</si>
  <si>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</si>
  <si>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</si>
  <si>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</si>
  <si>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</si>
  <si>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</si>
  <si>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</si>
  <si>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</si>
  <si>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</si>
  <si>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</si>
  <si>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</si>
  <si>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</si>
  <si>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</si>
  <si>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</si>
  <si>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</si>
  <si>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</si>
  <si>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</si>
  <si>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</si>
  <si>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</si>
  <si>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</si>
  <si>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</si>
  <si>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</si>
  <si>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</si>
  <si>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</si>
  <si>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</si>
  <si>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</si>
  <si>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</si>
  <si>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</si>
  <si>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</si>
  <si>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</si>
  <si>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</si>
  <si>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</si>
  <si>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</si>
  <si>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</si>
  <si>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</si>
  <si>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</si>
  <si>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</si>
  <si>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</si>
  <si>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</si>
  <si>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</si>
  <si>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</si>
  <si>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</si>
  <si>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</si>
  <si>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</si>
  <si>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</si>
  <si>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</si>
  <si>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</si>
  <si>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</si>
  <si>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</si>
  <si>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</si>
  <si>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</si>
  <si>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</si>
  <si>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</si>
  <si>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</si>
  <si>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</si>
  <si>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</si>
  <si>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</si>
  <si>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</si>
  <si>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</si>
  <si>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</si>
  <si>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</si>
  <si>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</si>
  <si>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</si>
  <si>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</si>
  <si>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</si>
  <si>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</si>
  <si>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</si>
  <si>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</si>
  <si>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</si>
  <si>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</si>
  <si>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</si>
  <si>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</si>
  <si>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</si>
  <si>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</si>
  <si>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</si>
  <si>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</si>
  <si>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</si>
  <si>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</si>
  <si>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</si>
  <si>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</si>
  <si>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</si>
  <si>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</si>
  <si>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</si>
  <si>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</si>
  <si>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</si>
  <si>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</si>
  <si>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</si>
  <si>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</si>
  <si>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</si>
  <si>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</si>
  <si>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</si>
  <si>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</si>
  <si>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</si>
  <si>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</si>
  <si>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</si>
  <si>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</si>
  <si>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</si>
  <si>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</si>
  <si>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</si>
  <si>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</si>
  <si>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</si>
  <si>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</si>
  <si>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</si>
  <si>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</si>
  <si>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</si>
  <si>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</si>
  <si>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</si>
  <si>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</si>
  <si>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</si>
  <si>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</si>
  <si>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</si>
  <si>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</si>
  <si>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</si>
  <si>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</si>
  <si>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</si>
  <si>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</si>
  <si>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</si>
  <si>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</si>
  <si>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</si>
  <si>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</si>
  <si>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</si>
  <si>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</si>
  <si>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</si>
  <si>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</si>
  <si>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</si>
  <si>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</si>
  <si>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</si>
  <si>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</si>
  <si>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</si>
  <si>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</si>
  <si>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</si>
  <si>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</si>
  <si>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</si>
  <si>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</si>
  <si>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</si>
  <si>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</si>
  <si>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</si>
  <si>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</si>
  <si>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</si>
  <si>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</si>
  <si>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</si>
  <si>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</si>
  <si>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</si>
  <si>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</si>
  <si>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</si>
  <si>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</si>
  <si>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</si>
  <si>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</si>
  <si>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</si>
  <si>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</si>
  <si>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</si>
  <si>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</si>
  <si>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</si>
  <si>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</si>
  <si>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</si>
  <si>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</si>
  <si>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</si>
  <si>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</si>
  <si>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</si>
  <si>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</si>
  <si>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</si>
  <si>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</si>
  <si>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</si>
  <si>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</si>
  <si>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</si>
  <si>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</si>
  <si>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</si>
  <si>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</si>
  <si>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</si>
  <si>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</si>
  <si>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</si>
  <si>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</si>
  <si>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</si>
  <si>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</si>
  <si>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</si>
  <si>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</si>
  <si>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</si>
  <si>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</si>
  <si>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</si>
  <si>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</si>
  <si>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</si>
  <si>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</si>
  <si>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</si>
  <si>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</si>
  <si>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</si>
  <si>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</si>
  <si>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</si>
  <si>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</si>
  <si>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</si>
  <si>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</si>
  <si>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</si>
  <si>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</si>
  <si>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</si>
  <si>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</si>
  <si>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</si>
  <si>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</si>
  <si>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</si>
  <si>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</si>
  <si>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</si>
  <si>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</si>
  <si>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</si>
  <si>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</si>
  <si>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</si>
  <si>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</si>
  <si>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</si>
  <si>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</si>
  <si>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</si>
  <si>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</si>
  <si>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</si>
  <si>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</si>
  <si>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</si>
  <si>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</si>
  <si>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</si>
  <si>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</si>
  <si>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</si>
  <si>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</si>
  <si>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</si>
  <si>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</si>
  <si>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</si>
  <si>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</si>
  <si>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</si>
  <si>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</si>
  <si>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</si>
  <si>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</si>
  <si>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</si>
  <si>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</si>
  <si>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</si>
  <si>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</si>
  <si>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</si>
  <si>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</si>
  <si>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</si>
  <si>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</si>
  <si>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</si>
  <si>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</si>
  <si>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</si>
  <si>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</si>
  <si>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</si>
  <si>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</si>
  <si>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</si>
  <si>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</si>
  <si>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</si>
  <si>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</si>
  <si>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</si>
  <si>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</si>
  <si>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</si>
  <si>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</si>
  <si>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</si>
  <si>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</si>
  <si>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</si>
  <si>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</si>
  <si>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</si>
  <si>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</si>
  <si>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</si>
  <si>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</si>
  <si>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</si>
  <si>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</si>
  <si>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</si>
  <si>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</si>
  <si>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</si>
  <si>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</si>
  <si>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</si>
  <si>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</si>
  <si>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</si>
  <si>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</si>
  <si>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</si>
  <si>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</si>
  <si>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</si>
  <si>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</si>
  <si>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</si>
  <si>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</si>
  <si>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</si>
  <si>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</si>
  <si>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</si>
  <si>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</si>
  <si>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</si>
  <si>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</si>
  <si>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</si>
  <si>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</si>
  <si>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</si>
  <si>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</si>
  <si>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</si>
  <si>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</si>
  <si>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</si>
  <si>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</si>
  <si>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</si>
  <si>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</si>
  <si>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</si>
  <si>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</si>
  <si>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</si>
  <si>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</si>
  <si>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</si>
  <si>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</si>
  <si>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</si>
  <si>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</si>
  <si>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</si>
  <si>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</si>
  <si>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</si>
  <si>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</si>
  <si>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</si>
  <si>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</si>
  <si>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</si>
  <si>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</si>
  <si>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</si>
  <si>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</si>
  <si>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</si>
  <si>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</si>
  <si>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</si>
  <si>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</si>
  <si>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</si>
  <si>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</si>
  <si>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</si>
  <si>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</si>
  <si>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</si>
  <si>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</si>
  <si>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</si>
  <si>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</si>
  <si>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</si>
  <si>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</si>
  <si>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</si>
  <si>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</si>
  <si>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</si>
  <si>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</si>
  <si>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</si>
  <si>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</si>
  <si>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</si>
  <si>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</si>
  <si>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</si>
  <si>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</si>
  <si>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</si>
  <si>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</si>
  <si>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</si>
  <si>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</si>
  <si>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</si>
  <si>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</si>
  <si>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</si>
  <si>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</si>
  <si>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</si>
  <si>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</si>
  <si>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</si>
  <si>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</si>
  <si>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</si>
  <si>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</si>
  <si>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</si>
  <si>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</si>
  <si>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</si>
  <si>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</si>
  <si>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</si>
  <si>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</si>
  <si>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</si>
  <si>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</si>
  <si>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</si>
  <si>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</si>
  <si>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</si>
  <si>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</si>
  <si>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</si>
  <si>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</si>
  <si>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</si>
  <si>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</si>
  <si>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</si>
  <si>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</si>
  <si>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</si>
  <si>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</si>
  <si>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</si>
  <si>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</si>
  <si>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</si>
  <si>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</si>
  <si>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</si>
  <si>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</si>
  <si>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</si>
  <si>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</si>
  <si>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</si>
  <si>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</si>
  <si>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</si>
  <si>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</si>
  <si>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</si>
  <si>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</si>
  <si>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</si>
  <si>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</si>
  <si>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</si>
  <si>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</si>
  <si>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</si>
  <si>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</si>
  <si>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</si>
  <si>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</si>
  <si>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</si>
  <si>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</si>
  <si>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</si>
  <si>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</si>
  <si>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</si>
  <si>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</si>
  <si>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</si>
  <si>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</si>
  <si>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</si>
  <si>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</si>
  <si>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</si>
  <si>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</si>
  <si>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</si>
  <si>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</si>
  <si>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</si>
  <si>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</si>
  <si>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</si>
  <si>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</si>
  <si>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</si>
  <si>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</si>
  <si>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</si>
  <si>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</si>
  <si>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</si>
  <si>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</si>
  <si>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</si>
  <si>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</si>
  <si>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</si>
  <si>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</si>
  <si>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</si>
  <si>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</si>
  <si>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</si>
  <si>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</si>
  <si>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</si>
  <si>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</si>
  <si>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</si>
  <si>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</si>
  <si>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</si>
  <si>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</si>
  <si>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</si>
  <si>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</si>
  <si>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</si>
  <si>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</si>
  <si>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</si>
  <si>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</si>
  <si>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</si>
  <si>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</si>
  <si>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</si>
  <si>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</si>
  <si>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</si>
  <si>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</si>
  <si>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</si>
  <si>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</si>
  <si>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</si>
  <si>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</si>
  <si>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</si>
  <si>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</si>
  <si>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</si>
  <si>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</si>
  <si>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</si>
  <si>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</si>
  <si>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</si>
  <si>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</si>
  <si>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</si>
  <si>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</si>
  <si>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</si>
  <si>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</si>
  <si>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</si>
  <si>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</si>
  <si>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</si>
  <si>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</si>
  <si>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</si>
  <si>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</si>
  <si>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</si>
  <si>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</si>
  <si>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</si>
  <si>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</si>
  <si>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</si>
  <si>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</si>
  <si>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</si>
  <si>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</si>
  <si>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</si>
  <si>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</si>
  <si>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</si>
  <si>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</si>
  <si>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</si>
  <si>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</si>
  <si>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</si>
  <si>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</si>
  <si>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</si>
  <si>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</si>
  <si>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</si>
  <si>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</si>
  <si>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</si>
  <si>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</si>
  <si>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</si>
  <si>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</si>
  <si>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</si>
  <si>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</si>
  <si>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</si>
  <si>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</si>
  <si>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</si>
  <si>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</si>
  <si>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</si>
  <si>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</si>
  <si>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</si>
  <si>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</si>
  <si>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</si>
  <si>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</si>
  <si>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</si>
  <si>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</si>
  <si>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</si>
  <si>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</si>
  <si>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</si>
  <si>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</si>
  <si>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</si>
  <si>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</si>
  <si>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</si>
  <si>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</si>
  <si>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</si>
  <si>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</si>
  <si>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</si>
  <si>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</si>
  <si>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</si>
  <si>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</si>
  <si>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</si>
  <si>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</si>
  <si>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</si>
  <si>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</si>
  <si>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</si>
  <si>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</si>
  <si>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</si>
  <si>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</si>
  <si>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</si>
  <si>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</si>
  <si>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</si>
  <si>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</si>
  <si>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</si>
  <si>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</si>
  <si>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</si>
  <si>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</si>
  <si>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</si>
  <si>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</si>
  <si>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</si>
  <si>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</si>
  <si>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</si>
  <si>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</si>
  <si>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</si>
  <si>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</si>
  <si>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</si>
  <si>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</si>
  <si>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</si>
  <si>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</si>
  <si>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</si>
  <si>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</si>
  <si>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</si>
  <si>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</si>
  <si>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</si>
  <si>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</si>
  <si>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</si>
  <si>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</si>
  <si>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</si>
  <si>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</si>
  <si>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</si>
  <si>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</si>
  <si>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</si>
  <si>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</si>
  <si>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</si>
  <si>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</si>
  <si>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</si>
  <si>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</si>
  <si>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</si>
  <si>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</si>
  <si>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</si>
  <si>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</si>
  <si>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</si>
  <si>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</si>
  <si>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</si>
  <si>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</si>
  <si>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</si>
  <si>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</si>
  <si>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</si>
  <si>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</si>
  <si>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</si>
  <si>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</si>
  <si>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</si>
  <si>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</si>
  <si>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</si>
  <si>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</si>
  <si>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</si>
  <si>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</si>
  <si>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</si>
  <si>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</si>
  <si>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</si>
  <si>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</si>
  <si>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</si>
  <si>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</si>
  <si>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</si>
  <si>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</si>
  <si>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</si>
  <si>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</si>
  <si>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</si>
  <si>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</si>
  <si>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</si>
  <si>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</si>
  <si>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</si>
  <si>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</si>
  <si>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</si>
  <si>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</si>
  <si>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</si>
  <si>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</si>
  <si>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</si>
  <si>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</si>
  <si>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</si>
  <si>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</si>
  <si>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</si>
  <si>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</si>
  <si>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</si>
  <si>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</si>
  <si>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</si>
  <si>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</si>
  <si>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</si>
  <si>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</si>
  <si>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</si>
  <si>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</si>
  <si>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</si>
  <si>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</si>
  <si>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</si>
  <si>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</si>
  <si>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</si>
  <si>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</si>
  <si>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</si>
  <si>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</si>
  <si>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</si>
  <si>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</si>
  <si>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</si>
  <si>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</si>
  <si>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</si>
  <si>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</si>
  <si>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</si>
  <si>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</si>
  <si>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</si>
  <si>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</si>
  <si>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</si>
  <si>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</si>
  <si>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</si>
  <si>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</si>
  <si>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</si>
  <si>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</si>
  <si>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</si>
  <si>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</si>
  <si>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</si>
  <si>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</si>
  <si>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</si>
  <si>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</si>
  <si>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</si>
  <si>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</si>
  <si>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</si>
  <si>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</si>
  <si>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</si>
  <si>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</si>
  <si>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</si>
  <si>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</si>
  <si>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</si>
  <si>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</si>
  <si>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</si>
  <si>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</si>
  <si>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</si>
  <si>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</si>
  <si>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</si>
  <si>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</si>
  <si>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</si>
  <si>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</si>
  <si>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</si>
  <si>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</si>
  <si>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</si>
  <si>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</si>
  <si>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</si>
  <si>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</si>
  <si>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</si>
  <si>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</si>
  <si>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</si>
  <si>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</si>
  <si>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</si>
  <si>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</si>
  <si>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</si>
  <si>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</si>
  <si>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</si>
  <si>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</si>
  <si>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</si>
  <si>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</si>
  <si>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</si>
  <si>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</si>
  <si>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</si>
  <si>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</si>
  <si>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</si>
  <si>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</si>
  <si>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</si>
  <si>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</si>
  <si>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</si>
  <si>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</si>
  <si>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</si>
  <si>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</si>
  <si>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</si>
  <si>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</si>
  <si>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</si>
  <si>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</si>
  <si>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</si>
  <si>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</si>
  <si>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</si>
  <si>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</si>
  <si>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</si>
  <si>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</si>
  <si>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</si>
  <si>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</si>
  <si>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</si>
  <si>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</si>
  <si>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</si>
  <si>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</si>
  <si>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</si>
  <si>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</si>
  <si>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</si>
  <si>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</si>
  <si>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</si>
  <si>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</si>
  <si>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</si>
  <si>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</si>
  <si>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</si>
  <si>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</si>
  <si>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</si>
  <si>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</si>
  <si>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</si>
  <si>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</si>
  <si>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</si>
  <si>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</si>
  <si>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</si>
  <si>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</si>
  <si>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</si>
  <si>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</si>
  <si>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</si>
  <si>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</si>
  <si>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</si>
  <si>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</si>
  <si>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</si>
  <si>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</si>
  <si>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</si>
  <si>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</si>
  <si>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</si>
  <si>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</si>
  <si>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</si>
  <si>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</si>
  <si>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</si>
  <si>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</si>
  <si>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</si>
  <si>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</si>
  <si>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</si>
  <si>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</si>
  <si>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</si>
  <si>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</si>
  <si>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</si>
  <si>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</si>
  <si>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</si>
  <si>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</si>
  <si>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</si>
  <si>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</si>
  <si>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</si>
  <si>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</si>
  <si>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</si>
  <si>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</si>
  <si>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</si>
  <si>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</si>
  <si>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</si>
  <si>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</si>
  <si>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</si>
  <si>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</si>
  <si>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</si>
  <si>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</si>
  <si>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</si>
  <si>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</si>
  <si>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</si>
  <si>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</si>
  <si>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</si>
  <si>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</si>
  <si>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</si>
  <si>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</si>
  <si>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</si>
  <si>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</si>
  <si>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</si>
  <si>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</si>
  <si>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</si>
  <si>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</si>
  <si>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</si>
  <si>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</si>
  <si>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</si>
  <si>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</si>
  <si>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</si>
  <si>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</si>
  <si>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</si>
  <si>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</si>
  <si>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</si>
  <si>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</si>
  <si>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</si>
  <si>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</si>
  <si>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</si>
  <si>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</si>
  <si>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</si>
  <si>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</si>
  <si>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</si>
  <si>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</si>
  <si>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</si>
  <si>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</si>
  <si>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</si>
  <si>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</si>
  <si>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</si>
  <si>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</si>
  <si>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</si>
  <si>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</si>
  <si>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</si>
  <si>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</si>
  <si>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</si>
  <si>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</si>
  <si>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</si>
  <si>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</si>
  <si>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</si>
  <si>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</si>
  <si>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</si>
  <si>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</si>
  <si>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</si>
  <si>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</si>
  <si>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</si>
  <si>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</si>
  <si>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</si>
  <si>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</si>
  <si>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</si>
  <si>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</si>
  <si>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</si>
  <si>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</si>
  <si>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</si>
  <si>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</si>
  <si>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</si>
  <si>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</si>
  <si>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</si>
  <si>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</si>
  <si>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</si>
  <si>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</si>
  <si>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</si>
  <si>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</si>
  <si>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</si>
  <si>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</si>
  <si>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</si>
  <si>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</si>
  <si>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</si>
  <si>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</si>
  <si>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</si>
  <si>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</si>
  <si>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</si>
  <si>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</si>
  <si>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</si>
  <si>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</si>
  <si>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</si>
  <si>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</si>
  <si>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</si>
  <si>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</si>
  <si>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</si>
  <si>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</si>
  <si>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</si>
  <si>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</si>
  <si>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</si>
  <si>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</si>
  <si>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</si>
  <si>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</si>
  <si>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</si>
  <si>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</si>
  <si>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</si>
  <si>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</si>
  <si>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</si>
  <si>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</si>
  <si>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</si>
  <si>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</si>
  <si>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</si>
  <si>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</si>
  <si>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</si>
  <si>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</si>
  <si>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</si>
  <si>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</si>
  <si>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</si>
  <si>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</si>
  <si>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</si>
  <si>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</si>
  <si>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</si>
  <si>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</si>
  <si>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</si>
  <si>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</si>
  <si>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</si>
  <si>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</si>
  <si>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</si>
  <si>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</si>
  <si>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</si>
  <si>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</si>
  <si>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</si>
  <si>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</si>
  <si>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</si>
  <si>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</si>
  <si>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</si>
  <si>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</si>
  <si>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</si>
  <si>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</si>
  <si>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</si>
  <si>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</si>
  <si>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</si>
  <si>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</si>
  <si>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</si>
  <si>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</si>
  <si>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</si>
  <si>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</si>
  <si>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</si>
  <si>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</si>
  <si>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</si>
  <si>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</si>
  <si>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</si>
  <si>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</si>
  <si>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</si>
  <si>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</si>
  <si>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</si>
  <si>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</si>
  <si>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</si>
  <si>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</si>
  <si>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</si>
  <si>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</si>
  <si>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</si>
  <si>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</si>
  <si>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</si>
  <si>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</si>
  <si>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</si>
  <si>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</si>
  <si>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</si>
  <si>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</si>
  <si>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</si>
  <si>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</si>
  <si>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</si>
  <si>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</si>
  <si>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</si>
  <si>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</si>
  <si>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</si>
  <si>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</si>
  <si>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</si>
  <si>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</si>
  <si>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</si>
  <si>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</si>
  <si>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</si>
  <si>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</si>
  <si>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</si>
  <si>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</si>
  <si>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</si>
  <si>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</si>
  <si>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</si>
  <si>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</si>
  <si>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</si>
  <si>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</si>
  <si>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</si>
  <si>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</si>
  <si>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</si>
  <si>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</si>
  <si>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</si>
  <si>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</si>
  <si>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</si>
  <si>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</si>
  <si>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</si>
  <si>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</si>
  <si>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</si>
  <si>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</si>
  <si>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</si>
  <si>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</si>
  <si>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</si>
  <si>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</si>
  <si>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</si>
  <si>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</si>
  <si>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</si>
  <si>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</si>
  <si>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</si>
  <si>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</si>
  <si>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</si>
  <si>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</si>
  <si>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</si>
  <si>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</si>
  <si>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</si>
  <si>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</si>
  <si>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</si>
  <si>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</si>
  <si>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</si>
  <si>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</si>
  <si>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</si>
  <si>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</si>
  <si>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</si>
  <si>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</si>
  <si>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</si>
  <si>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</si>
  <si>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</si>
  <si>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</si>
  <si>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</si>
  <si>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</si>
  <si>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</si>
  <si>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</si>
  <si>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</si>
  <si>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</si>
  <si>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</si>
  <si>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</si>
  <si>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</si>
  <si>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</si>
  <si>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</si>
  <si>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</si>
  <si>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</si>
  <si>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</si>
  <si>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</si>
  <si>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</si>
  <si>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</si>
  <si>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</si>
  <si>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</si>
  <si>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</si>
  <si>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</si>
  <si>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</si>
  <si>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</si>
  <si>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</si>
  <si>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</si>
  <si>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</si>
  <si>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</si>
  <si>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</si>
  <si>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</si>
  <si>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</si>
  <si>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</si>
  <si>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</si>
  <si>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</si>
  <si>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</si>
  <si>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</si>
  <si>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</si>
  <si>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</si>
  <si>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</si>
  <si>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</si>
  <si>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</si>
  <si>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</si>
  <si>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</si>
  <si>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</si>
  <si>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</si>
  <si>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</si>
  <si>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</si>
  <si>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</si>
  <si>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</si>
  <si>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</si>
  <si>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</si>
  <si>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</si>
  <si>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</si>
  <si>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</si>
  <si>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</si>
  <si>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</si>
  <si>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</si>
  <si>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</si>
  <si>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</si>
  <si>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</si>
  <si>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</si>
  <si>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</si>
  <si>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</si>
  <si>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</si>
  <si>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</si>
  <si>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</si>
  <si>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</si>
  <si>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</si>
  <si>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</si>
  <si>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</si>
  <si>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</si>
  <si>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</si>
  <si>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</si>
  <si>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</si>
  <si>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</si>
  <si>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</si>
  <si>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</si>
  <si>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</si>
  <si>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</si>
  <si>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</si>
  <si>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</si>
  <si>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</si>
  <si>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</si>
  <si>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</si>
  <si>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</si>
  <si>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</si>
  <si>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</si>
  <si>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</si>
  <si>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</si>
  <si>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</si>
  <si>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</si>
  <si>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</si>
  <si>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</si>
  <si>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</si>
  <si>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</si>
  <si>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</si>
  <si>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</si>
  <si>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</si>
  <si>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</si>
  <si>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</si>
  <si>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</si>
  <si>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</si>
  <si>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</si>
  <si>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</si>
  <si>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</si>
  <si>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</si>
  <si>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</si>
  <si>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</si>
  <si>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</si>
  <si>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</si>
  <si>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</si>
  <si>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</si>
  <si>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</si>
  <si>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</si>
  <si>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</si>
  <si>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</si>
  <si>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</si>
  <si>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</si>
  <si>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</si>
  <si>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</si>
  <si>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</si>
  <si>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</si>
  <si>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</si>
  <si>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</si>
  <si>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</si>
  <si>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</si>
  <si>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</si>
  <si>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</si>
  <si>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</si>
  <si>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</si>
  <si>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</si>
  <si>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</si>
  <si>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</si>
  <si>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</si>
  <si>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</si>
  <si>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</si>
  <si>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</si>
  <si>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</si>
  <si>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</si>
  <si>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</si>
  <si>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</si>
  <si>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</si>
  <si>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</si>
  <si>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</si>
  <si>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</si>
  <si>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</si>
  <si>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</si>
  <si>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</si>
  <si>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</si>
  <si>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</si>
  <si>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</si>
  <si>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</si>
  <si>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</si>
  <si>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</si>
  <si>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</si>
  <si>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</si>
  <si>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</si>
  <si>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</si>
  <si>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</si>
  <si>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</si>
  <si>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</si>
  <si>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</si>
  <si>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</si>
  <si>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</si>
  <si>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</si>
  <si>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</si>
  <si>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</si>
  <si>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</si>
  <si>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</si>
  <si>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</si>
  <si>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</si>
  <si>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</si>
  <si>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</si>
  <si>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</si>
  <si>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</si>
  <si>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</si>
  <si>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</si>
  <si>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</si>
  <si>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</si>
  <si>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</si>
  <si>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</si>
  <si>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</si>
  <si>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</si>
  <si>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</si>
  <si>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</si>
  <si>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</si>
  <si>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</si>
  <si>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</si>
  <si>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</si>
  <si>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</si>
  <si>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</si>
  <si>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</si>
  <si>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</si>
  <si>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</si>
  <si>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</si>
  <si>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</si>
  <si>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</si>
  <si>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</si>
  <si>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</si>
  <si>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</si>
  <si>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</si>
  <si>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</si>
  <si>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</si>
  <si>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</si>
  <si>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</si>
  <si>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</si>
  <si>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</si>
  <si>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</si>
  <si>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</si>
  <si>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</si>
  <si>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</si>
  <si>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</si>
  <si>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</si>
  <si>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</si>
  <si>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</si>
  <si>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</si>
  <si>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</si>
  <si>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</si>
  <si>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</si>
  <si>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</si>
  <si>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</si>
  <si>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</si>
  <si>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</si>
  <si>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</si>
  <si>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</si>
  <si>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</si>
  <si>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</si>
  <si>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</si>
  <si>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</si>
  <si>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</si>
  <si>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</si>
  <si>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</si>
  <si>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</si>
  <si>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</si>
  <si>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</si>
  <si>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</si>
  <si>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</si>
  <si>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</si>
  <si>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</si>
  <si>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</si>
  <si>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</si>
  <si>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</si>
  <si>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</si>
  <si>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</si>
  <si>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</si>
  <si>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</si>
  <si>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</si>
  <si>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</si>
  <si>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</si>
  <si>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</si>
  <si>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</si>
  <si>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</si>
  <si>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</si>
  <si>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</si>
  <si>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</si>
  <si>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</si>
  <si>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</si>
  <si>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</si>
  <si>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</si>
  <si>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</si>
  <si>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</si>
  <si>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</si>
  <si>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</si>
  <si>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</si>
  <si>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</si>
  <si>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</si>
  <si>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</si>
  <si>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</si>
  <si>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</si>
  <si>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</si>
  <si>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</si>
  <si>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</si>
  <si>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</si>
  <si>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</si>
  <si>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</si>
  <si>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</si>
  <si>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</si>
  <si>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</si>
  <si>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</si>
  <si>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</si>
  <si>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</si>
  <si>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</si>
  <si>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</si>
  <si>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</si>
  <si>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</si>
  <si>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</si>
  <si>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</si>
  <si>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</si>
  <si>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</si>
  <si>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</si>
  <si>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</si>
  <si>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</si>
  <si>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</si>
  <si>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</si>
  <si>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</si>
  <si>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</si>
  <si>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</si>
  <si>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</si>
  <si>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</si>
  <si>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</si>
  <si>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</si>
  <si>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</si>
  <si>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</si>
  <si>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</si>
  <si>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</si>
  <si>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</si>
  <si>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</si>
  <si>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</si>
  <si>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</si>
  <si>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</si>
  <si>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</si>
  <si>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</si>
  <si>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</si>
  <si>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</si>
  <si>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</si>
  <si>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</si>
  <si>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</si>
  <si>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</si>
  <si>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</si>
  <si>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</si>
  <si>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</si>
  <si>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</si>
  <si>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</si>
  <si>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</si>
  <si>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</si>
  <si>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</si>
  <si>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</si>
  <si>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</si>
  <si>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</si>
  <si>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</si>
  <si>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</si>
  <si>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</si>
  <si>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</si>
  <si>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</si>
  <si>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</si>
  <si>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</si>
  <si>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</si>
  <si>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</si>
  <si>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</si>
  <si>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</si>
  <si>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</si>
  <si>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</si>
  <si>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</si>
  <si>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</si>
  <si>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</si>
  <si>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</si>
  <si>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</si>
  <si>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</si>
  <si>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</si>
  <si>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</si>
  <si>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</si>
  <si>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</si>
  <si>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</si>
  <si>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</si>
  <si>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</si>
  <si>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</si>
  <si>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</si>
  <si>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</si>
  <si>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</si>
  <si>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</si>
  <si>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</si>
  <si>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</si>
  <si>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</si>
  <si>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</si>
  <si>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</si>
  <si>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</si>
  <si>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</si>
  <si>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</si>
  <si>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</si>
  <si>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</si>
  <si>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</si>
  <si>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</si>
  <si>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</si>
  <si>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</si>
  <si>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</si>
  <si>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</si>
  <si>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</si>
  <si>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</si>
  <si>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</si>
  <si>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</si>
  <si>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</si>
  <si>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</si>
  <si>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</si>
  <si>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</si>
  <si>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</si>
  <si>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</si>
  <si>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</si>
  <si>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</si>
  <si>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</si>
  <si>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</si>
  <si>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</si>
  <si>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</si>
  <si>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</si>
  <si>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</si>
  <si>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</si>
  <si>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</si>
  <si>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</si>
  <si>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</si>
  <si>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</si>
  <si>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</si>
  <si>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</si>
  <si>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</si>
  <si>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</si>
  <si>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</si>
  <si>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</si>
  <si>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</si>
  <si>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</si>
  <si>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</si>
  <si>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</si>
  <si>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</si>
  <si>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</si>
  <si>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</si>
  <si>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</si>
  <si>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</si>
  <si>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</si>
  <si>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</si>
  <si>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</si>
  <si>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</si>
  <si>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</si>
  <si>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</si>
  <si>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</si>
  <si>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</si>
  <si>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</si>
  <si>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</si>
  <si>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</si>
  <si>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</si>
  <si>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</si>
  <si>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</si>
  <si>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</si>
  <si>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</si>
  <si>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</si>
  <si>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</si>
  <si>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</si>
  <si>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</si>
  <si>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</si>
  <si>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</si>
  <si>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</si>
  <si>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</si>
  <si>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</si>
  <si>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</si>
  <si>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</si>
  <si>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</si>
  <si>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</si>
  <si>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</si>
  <si>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</si>
  <si>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</si>
  <si>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</si>
  <si>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</si>
  <si>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</si>
  <si>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</si>
  <si>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</si>
  <si>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</si>
  <si>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</si>
  <si>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</si>
  <si>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</si>
  <si>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</si>
  <si>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</si>
  <si>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</si>
  <si>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</si>
  <si>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</si>
  <si>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</si>
  <si>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</si>
  <si>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</si>
  <si>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</si>
  <si>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</si>
  <si>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</si>
  <si>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</si>
  <si>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</si>
  <si>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</si>
  <si>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</si>
  <si>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</si>
  <si>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</si>
  <si>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</si>
  <si>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</si>
  <si>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</si>
  <si>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</si>
  <si>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</si>
  <si>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</si>
  <si>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</si>
  <si>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</si>
  <si>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</si>
  <si>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</si>
  <si>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</si>
  <si>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</si>
  <si>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</si>
  <si>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</si>
  <si>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</si>
  <si>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</si>
  <si>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</si>
  <si>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</si>
  <si>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</si>
  <si>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</si>
  <si>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</si>
  <si>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</si>
  <si>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</si>
  <si>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</si>
  <si>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</si>
  <si>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</si>
  <si>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</si>
  <si>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</si>
  <si>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</si>
  <si>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</si>
  <si>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</si>
  <si>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</si>
  <si>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</si>
  <si>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</si>
  <si>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</si>
  <si>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</si>
  <si>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</si>
  <si>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</si>
  <si>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</si>
  <si>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</si>
  <si>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</si>
  <si>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</si>
  <si>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</si>
  <si>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</si>
  <si>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</si>
  <si>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</si>
  <si>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</si>
  <si>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</si>
  <si>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</si>
  <si>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</si>
  <si>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</si>
  <si>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</si>
  <si>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</si>
  <si>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</si>
  <si>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</si>
  <si>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</si>
  <si>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</si>
  <si>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</si>
  <si>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</si>
  <si>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</si>
  <si>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</si>
  <si>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</si>
  <si>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</si>
  <si>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</si>
  <si>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</si>
  <si>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</si>
  <si>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</si>
  <si>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</si>
  <si>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</si>
  <si>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</si>
  <si>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</si>
  <si>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</si>
  <si>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</si>
  <si>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</si>
  <si>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</si>
  <si>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</si>
  <si>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</si>
  <si>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</si>
  <si>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</si>
  <si>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</si>
  <si>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</si>
  <si>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</si>
  <si>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</si>
  <si>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</si>
  <si>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</si>
  <si>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</si>
  <si>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</si>
  <si>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</si>
  <si>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</si>
  <si>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</si>
  <si>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</si>
  <si>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</si>
  <si>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</si>
  <si>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</si>
  <si>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</si>
  <si>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</si>
  <si>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</si>
  <si>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</si>
  <si>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</si>
  <si>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</si>
  <si>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</si>
  <si>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</si>
  <si>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</si>
  <si>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</si>
  <si>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</si>
  <si>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</si>
  <si>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</si>
  <si>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</si>
  <si>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</si>
  <si>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</si>
  <si>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</si>
  <si>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</si>
  <si>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</si>
  <si>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</si>
  <si>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</si>
  <si>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</si>
  <si>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</si>
  <si>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</si>
  <si>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</si>
  <si>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</si>
  <si>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</si>
  <si>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</si>
  <si>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</si>
  <si>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</si>
  <si>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</si>
  <si>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</si>
  <si>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</si>
  <si>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</si>
  <si>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</si>
  <si>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</si>
  <si>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</si>
  <si>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</si>
  <si>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</si>
  <si>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</si>
  <si>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</si>
  <si>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</si>
  <si>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</si>
  <si>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</si>
  <si>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</si>
  <si>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</si>
  <si>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</si>
  <si>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</si>
  <si>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</si>
  <si>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</si>
  <si>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</si>
  <si>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</si>
  <si>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</si>
  <si>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</si>
  <si>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</si>
  <si>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</si>
  <si>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</si>
  <si>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</si>
  <si>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</si>
  <si>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</si>
  <si>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</si>
  <si>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</si>
  <si>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</si>
  <si>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</si>
  <si>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</si>
  <si>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</si>
  <si>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</si>
  <si>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</si>
  <si>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</si>
  <si>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</si>
  <si>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</si>
  <si>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</si>
  <si>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</si>
  <si>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</si>
  <si>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</si>
  <si>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</si>
  <si>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</si>
  <si>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</si>
  <si>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</si>
  <si>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</si>
  <si>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</si>
  <si>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</si>
  <si>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</si>
  <si>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</si>
  <si>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</si>
  <si>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</si>
  <si>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</si>
  <si>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</si>
  <si>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</si>
  <si>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</si>
  <si>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</si>
  <si>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</si>
  <si>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</si>
  <si>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</si>
  <si>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</si>
  <si>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</si>
  <si>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</si>
  <si>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</si>
  <si>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</si>
  <si>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</si>
  <si>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</si>
  <si>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</si>
  <si>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</si>
  <si>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</si>
  <si>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</si>
  <si>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</si>
  <si>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</si>
  <si>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</si>
  <si>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</si>
  <si>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</si>
  <si>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</si>
  <si>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</si>
  <si>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</si>
  <si>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</si>
  <si>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</si>
  <si>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</si>
  <si>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</si>
  <si>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</si>
  <si>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</si>
  <si>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</si>
  <si>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</si>
  <si>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</si>
  <si>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</si>
  <si>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</si>
  <si>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</si>
  <si>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</si>
  <si>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</si>
  <si>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</si>
  <si>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</si>
  <si>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</si>
  <si>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</si>
  <si>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</si>
  <si>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</si>
  <si>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</si>
  <si>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</si>
  <si>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</si>
  <si>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</si>
  <si>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</si>
  <si>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</si>
  <si>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</si>
  <si>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</si>
  <si>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</si>
  <si>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</si>
  <si>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</si>
  <si>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</si>
  <si>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</si>
  <si>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</si>
  <si>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</si>
  <si>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</si>
  <si>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</si>
  <si>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</si>
  <si>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</si>
  <si>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</si>
  <si>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</si>
  <si>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</si>
  <si>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</si>
  <si>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</si>
  <si>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</si>
  <si>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</si>
  <si>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</si>
  <si>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</si>
  <si>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</si>
  <si>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</si>
  <si>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</si>
  <si>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</si>
  <si>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</si>
  <si>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</si>
  <si>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</si>
  <si>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</si>
  <si>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</si>
  <si>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</si>
  <si>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</si>
  <si>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</si>
  <si>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</si>
  <si>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</si>
  <si>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</si>
  <si>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</si>
  <si>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</si>
  <si>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</si>
  <si>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</si>
  <si>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</si>
  <si>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</si>
  <si>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</si>
  <si>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</si>
  <si>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</si>
  <si>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</si>
  <si>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</si>
  <si>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</si>
  <si>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</si>
  <si>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</si>
  <si>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</si>
  <si>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</si>
  <si>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</si>
  <si>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</si>
  <si>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</si>
  <si>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</si>
  <si>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</si>
  <si>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</si>
  <si>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</si>
  <si>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</si>
  <si>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</si>
  <si>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</si>
  <si>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</si>
  <si>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</si>
  <si>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</si>
  <si>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</si>
  <si>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</si>
  <si>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</si>
  <si>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</si>
  <si>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</si>
  <si>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</si>
  <si>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</si>
  <si>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</si>
  <si>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</si>
  <si>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</si>
  <si>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</si>
  <si>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</si>
  <si>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</si>
  <si>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</si>
  <si>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</si>
  <si>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</si>
  <si>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</si>
  <si>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</si>
  <si>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</si>
  <si>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</si>
  <si>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</si>
  <si>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</si>
  <si>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</si>
  <si>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</si>
  <si>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</si>
  <si>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</si>
  <si>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</si>
  <si>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</si>
  <si>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</si>
  <si>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</si>
  <si>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</si>
  <si>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</si>
  <si>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</si>
  <si>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</si>
  <si>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</si>
  <si>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</si>
  <si>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</si>
  <si>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</si>
  <si>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</si>
  <si>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</si>
  <si>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</si>
  <si>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</si>
  <si>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</si>
  <si>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</si>
  <si>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</si>
  <si>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</si>
  <si>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</si>
  <si>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</si>
  <si>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</si>
  <si>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</si>
  <si>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</si>
  <si>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</si>
  <si>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</si>
  <si>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</si>
  <si>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</si>
  <si>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</si>
  <si>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</si>
  <si>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</si>
  <si>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</si>
  <si>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</si>
  <si>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</si>
  <si>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</si>
  <si>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</si>
  <si>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</si>
  <si>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</si>
  <si>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</si>
  <si>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</si>
  <si>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</si>
  <si>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</si>
  <si>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</si>
  <si>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</si>
  <si>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</si>
  <si>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</si>
  <si>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</si>
  <si>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</si>
  <si>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</si>
  <si>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</si>
  <si>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</si>
  <si>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</si>
  <si>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</si>
  <si>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</si>
  <si>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</si>
  <si>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</si>
  <si>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</si>
  <si>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</si>
  <si>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</si>
  <si>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</si>
  <si>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</si>
  <si>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</si>
  <si>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</si>
  <si>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</si>
  <si>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</si>
  <si>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</si>
  <si>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</si>
  <si>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</si>
  <si>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</si>
  <si>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</si>
  <si>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</si>
  <si>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</si>
  <si>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</si>
  <si>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</si>
  <si>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</si>
  <si>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</si>
  <si>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</si>
  <si>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</si>
  <si>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</si>
  <si>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</si>
  <si>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</si>
  <si>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</si>
  <si>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</si>
  <si>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</si>
  <si>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</si>
  <si>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</si>
  <si>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</si>
  <si>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</si>
  <si>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</si>
  <si>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</si>
  <si>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</si>
  <si>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</si>
  <si>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</si>
  <si>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</si>
  <si>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</si>
  <si>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</si>
  <si>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</si>
  <si>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</si>
  <si>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</si>
  <si>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</si>
  <si>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</si>
  <si>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</si>
  <si>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</si>
  <si>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</si>
  <si>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</si>
  <si>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</si>
  <si>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</si>
  <si>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</si>
  <si>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</si>
  <si>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</si>
  <si>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</si>
  <si>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</si>
  <si>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</si>
  <si>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</si>
  <si>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</si>
  <si>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</si>
  <si>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</si>
  <si>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</si>
  <si>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</si>
  <si>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</si>
  <si>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</si>
  <si>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</si>
  <si>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</si>
  <si>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</si>
  <si>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</si>
  <si>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</si>
  <si>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</si>
  <si>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</si>
  <si>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</si>
  <si>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</si>
  <si>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</si>
  <si>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</si>
  <si>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</si>
  <si>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</si>
  <si>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</si>
  <si>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</si>
  <si>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</si>
  <si>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</si>
  <si>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</si>
  <si>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</si>
  <si>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</si>
  <si>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</si>
  <si>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</si>
  <si>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</si>
  <si>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</si>
  <si>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</si>
  <si>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</si>
  <si>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</si>
  <si>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</si>
  <si>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</si>
  <si>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</si>
  <si>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</si>
  <si>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</si>
  <si>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</si>
  <si>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</si>
  <si>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</si>
  <si>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</si>
  <si>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</si>
  <si>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</si>
  <si>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</si>
  <si>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</si>
  <si>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</si>
  <si>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</si>
  <si>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</si>
  <si>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</si>
  <si>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</si>
  <si>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</si>
  <si>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</si>
  <si>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</si>
  <si>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</si>
  <si>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</si>
  <si>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</si>
  <si>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</si>
  <si>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</si>
  <si>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</si>
  <si>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</si>
  <si>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</si>
  <si>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</si>
  <si>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</si>
  <si>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</si>
  <si>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</si>
  <si>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</si>
  <si>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</si>
  <si>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</si>
  <si>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</si>
  <si>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</si>
  <si>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</si>
  <si>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</si>
  <si>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</si>
  <si>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</si>
  <si>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</si>
  <si>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</si>
  <si>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</si>
  <si>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</si>
  <si>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</si>
  <si>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</si>
  <si>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</si>
  <si>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</si>
  <si>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</si>
  <si>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</si>
  <si>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</si>
  <si>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</si>
  <si>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</si>
  <si>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</si>
  <si>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</si>
  <si>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</si>
  <si>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</si>
  <si>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</si>
  <si>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</si>
  <si>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</si>
  <si>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</si>
  <si>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</si>
  <si>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</si>
  <si>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</si>
  <si>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</si>
  <si>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</si>
  <si>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</si>
  <si>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</si>
  <si>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</si>
  <si>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</si>
  <si>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</si>
  <si>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</si>
  <si>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</si>
  <si>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</si>
  <si>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</si>
  <si>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</si>
  <si>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</si>
  <si>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</si>
  <si>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</si>
  <si>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</si>
  <si>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</si>
  <si>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</si>
  <si>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</si>
  <si>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</si>
  <si>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</si>
  <si>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</si>
  <si>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</si>
  <si>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</si>
  <si>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</si>
  <si>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</si>
  <si>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</si>
  <si>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</si>
  <si>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</si>
  <si>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</si>
  <si>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</si>
  <si>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</si>
  <si>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</si>
  <si>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</si>
  <si>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</si>
  <si>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</si>
  <si>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</si>
  <si>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</si>
  <si>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</si>
  <si>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</si>
  <si>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</si>
  <si>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</si>
  <si>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</si>
  <si>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</si>
  <si>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</si>
  <si>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</si>
  <si>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</si>
  <si>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</si>
  <si>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</si>
  <si>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</si>
  <si>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</si>
  <si>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</si>
  <si>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</si>
  <si>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</si>
  <si>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</si>
  <si>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</si>
  <si>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</si>
  <si>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</si>
  <si>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</si>
  <si>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</si>
  <si>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</si>
  <si>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</si>
  <si>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</si>
  <si>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</si>
  <si>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</si>
  <si>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</si>
  <si>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</si>
  <si>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</si>
  <si>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</si>
  <si>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</si>
  <si>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</si>
  <si>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</si>
  <si>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</si>
  <si>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</si>
  <si>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</si>
  <si>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</si>
  <si>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</si>
  <si>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</si>
  <si>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</si>
  <si>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</si>
  <si>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</si>
  <si>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</si>
  <si>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</si>
  <si>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</si>
  <si>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</si>
  <si>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</si>
  <si>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</si>
  <si>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</si>
  <si>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</si>
  <si>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</si>
  <si>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</si>
  <si>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</si>
  <si>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</si>
  <si>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</si>
  <si>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</si>
  <si>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</si>
  <si>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</si>
  <si>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</si>
  <si>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</si>
  <si>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</si>
  <si>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</si>
  <si>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</si>
  <si>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</si>
  <si>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</si>
  <si>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</si>
  <si>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</si>
  <si>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</si>
  <si>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</si>
  <si>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</si>
  <si>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</si>
  <si>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</si>
  <si>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</si>
  <si>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</si>
  <si>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</si>
  <si>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</si>
  <si>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</si>
  <si>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</si>
  <si>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</si>
  <si>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</si>
  <si>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</si>
  <si>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</si>
  <si>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</si>
  <si>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</si>
  <si>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</si>
  <si>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</si>
  <si>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</si>
  <si>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</si>
  <si>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</si>
  <si>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</si>
  <si>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</si>
  <si>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</si>
  <si>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</si>
  <si>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</si>
  <si>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</si>
  <si>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</si>
  <si>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</si>
  <si>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</si>
  <si>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</si>
  <si>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</si>
  <si>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</si>
  <si>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</si>
  <si>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</si>
  <si>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</si>
  <si>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</si>
  <si>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</si>
  <si>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</si>
  <si>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</si>
  <si>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</si>
  <si>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</si>
  <si>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</si>
  <si>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</si>
  <si>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</si>
  <si>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</si>
  <si>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</si>
  <si>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</si>
  <si>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</si>
  <si>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</si>
  <si>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</si>
  <si>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</si>
  <si>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</si>
  <si>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</si>
  <si>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</si>
  <si>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</si>
  <si>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</si>
  <si>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</si>
  <si>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</si>
  <si>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</si>
  <si>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</si>
  <si>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</si>
  <si>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</si>
  <si>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</si>
  <si>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</si>
  <si>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</si>
  <si>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</si>
  <si>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</si>
  <si>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</si>
  <si>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</si>
  <si>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</si>
  <si>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</si>
  <si>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</si>
  <si>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</si>
  <si>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</si>
  <si>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</si>
  <si>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</si>
  <si>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</si>
  <si>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</si>
  <si>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</si>
  <si>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</si>
  <si>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</si>
  <si>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</si>
  <si>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</si>
  <si>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</si>
  <si>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</si>
  <si>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</si>
  <si>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</si>
  <si>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</si>
  <si>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</si>
  <si>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</si>
  <si>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</si>
  <si>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</si>
  <si>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</si>
  <si>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</si>
  <si>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</si>
  <si>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</si>
  <si>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</si>
  <si>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</si>
  <si>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</si>
  <si>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</si>
  <si>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</si>
  <si>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</si>
  <si>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</si>
  <si>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</si>
  <si>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</si>
  <si>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</si>
  <si>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</si>
  <si>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</si>
  <si>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</si>
  <si>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</si>
  <si>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</si>
  <si>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</si>
  <si>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</si>
  <si>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</si>
  <si>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</si>
  <si>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</si>
  <si>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</si>
  <si>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</si>
  <si>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</si>
  <si>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</si>
  <si>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</si>
  <si>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</si>
  <si>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</si>
  <si>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</si>
  <si>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</si>
  <si>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</si>
  <si>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</si>
  <si>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</si>
  <si>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</si>
  <si>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</si>
  <si>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</si>
  <si>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</si>
  <si>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</si>
  <si>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</si>
  <si>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</si>
  <si>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</si>
  <si>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</si>
  <si>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</si>
  <si>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</si>
  <si>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</si>
  <si>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</si>
  <si>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</si>
  <si>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</si>
  <si>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</si>
  <si>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</si>
  <si>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</si>
  <si>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</si>
  <si>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</si>
  <si>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</si>
  <si>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</si>
  <si>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</si>
  <si>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</si>
  <si>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</si>
  <si>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</si>
  <si>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</si>
  <si>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</si>
  <si>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</si>
  <si>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</si>
  <si>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</si>
  <si>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</si>
  <si>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</si>
  <si>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</si>
  <si>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</si>
  <si>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</si>
  <si>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</si>
  <si>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</si>
  <si>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</si>
  <si>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</si>
  <si>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</si>
  <si>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</si>
  <si>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</si>
  <si>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</si>
  <si>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</si>
  <si>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</si>
  <si>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</si>
  <si>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</si>
  <si>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</si>
  <si>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</si>
  <si>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</si>
  <si>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</si>
  <si>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</si>
  <si>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</si>
  <si>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</si>
  <si>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</si>
  <si>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</si>
  <si>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</si>
  <si>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</si>
  <si>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</si>
  <si>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</si>
  <si>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</si>
  <si>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</si>
  <si>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</si>
  <si>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</si>
  <si>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</si>
  <si>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</si>
  <si>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</si>
  <si>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</si>
  <si>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</si>
  <si>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</si>
  <si>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</si>
  <si>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</si>
  <si>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</si>
  <si>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</si>
  <si>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</si>
  <si>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</si>
  <si>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</si>
  <si>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</si>
  <si>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</si>
  <si>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</si>
  <si>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</si>
  <si>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</si>
  <si>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</si>
  <si>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</si>
  <si>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</si>
  <si>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</si>
  <si>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</si>
  <si>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</si>
  <si>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</si>
  <si>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</si>
  <si>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</si>
  <si>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</si>
  <si>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</si>
  <si>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</si>
  <si>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</si>
  <si>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</si>
  <si>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</si>
  <si>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</si>
  <si>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</si>
  <si>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</si>
  <si>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</si>
  <si>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</si>
  <si>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</si>
  <si>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</si>
  <si>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</si>
  <si>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</si>
  <si>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</si>
  <si>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</si>
  <si>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</si>
  <si>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</si>
  <si>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</si>
  <si>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</si>
  <si>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</si>
  <si>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</si>
  <si>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</si>
  <si>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</si>
  <si>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</si>
  <si>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</si>
  <si>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</si>
  <si>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</si>
  <si>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</si>
  <si>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</si>
  <si>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</si>
  <si>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</si>
  <si>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</si>
  <si>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</si>
  <si>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</si>
  <si>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</si>
  <si>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</si>
  <si>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</si>
  <si>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</si>
  <si>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</si>
  <si>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</si>
  <si>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</si>
  <si>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</si>
  <si>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</si>
  <si>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</si>
  <si>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</si>
  <si>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</si>
  <si>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</si>
  <si>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</si>
  <si>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</si>
  <si>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</si>
  <si>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</si>
  <si>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</si>
  <si>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</si>
  <si>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</si>
  <si>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</si>
  <si>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</si>
  <si>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</si>
  <si>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</si>
  <si>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</si>
  <si>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</si>
  <si>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</si>
  <si>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</si>
  <si>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</si>
  <si>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</si>
  <si>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</si>
  <si>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</si>
  <si>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</si>
  <si>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</si>
  <si>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</si>
  <si>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</si>
  <si>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</si>
  <si>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</si>
  <si>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</si>
  <si>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</si>
  <si>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</si>
  <si>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</si>
  <si>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</si>
  <si>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</si>
  <si>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</si>
  <si>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</si>
  <si>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</si>
  <si>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</si>
  <si>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</si>
  <si>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</si>
  <si>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</si>
  <si>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</si>
  <si>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</si>
  <si>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</si>
  <si>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</si>
  <si>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</si>
  <si>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</si>
  <si>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</si>
  <si>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</si>
  <si>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</si>
  <si>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</si>
  <si>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</si>
  <si>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</si>
  <si>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</si>
  <si>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</si>
  <si>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</si>
  <si>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</si>
  <si>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</si>
  <si>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</si>
  <si>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</si>
  <si>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</si>
  <si>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</si>
  <si>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</si>
  <si>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</si>
  <si>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</si>
  <si>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</si>
  <si>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</si>
  <si>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</si>
  <si>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</si>
  <si>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</si>
  <si>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</si>
  <si>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</si>
  <si>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</si>
  <si>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</si>
  <si>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</si>
  <si>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</si>
  <si>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</si>
  <si>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</si>
  <si>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</si>
  <si>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</si>
  <si>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</si>
  <si>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</si>
  <si>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</si>
  <si>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</si>
  <si>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</si>
  <si>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</si>
  <si>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</si>
  <si>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</si>
  <si>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</si>
  <si>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</si>
  <si>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</si>
  <si>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</si>
  <si>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</si>
  <si>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</si>
  <si>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</si>
  <si>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</si>
  <si>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</si>
  <si>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</si>
  <si>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</si>
  <si>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</si>
  <si>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</si>
  <si>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</si>
  <si>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</si>
  <si>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</si>
  <si>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</si>
  <si>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</si>
  <si>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</si>
  <si>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</si>
  <si>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</si>
  <si>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</si>
  <si>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</si>
  <si>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</si>
  <si>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</si>
  <si>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</si>
  <si>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</si>
  <si>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</si>
  <si>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</si>
  <si>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</si>
  <si>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</si>
  <si>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</si>
  <si>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</si>
  <si>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</si>
  <si>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</si>
  <si>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</si>
  <si>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</si>
  <si>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</si>
  <si>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</si>
  <si>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</si>
  <si>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</si>
  <si>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</si>
  <si>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</si>
  <si>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</si>
  <si>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</si>
  <si>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</si>
  <si>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</si>
  <si>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</si>
  <si>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</si>
  <si>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</si>
  <si>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</si>
  <si>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</si>
  <si>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</si>
  <si>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</si>
  <si>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</si>
  <si>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</si>
  <si>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</si>
  <si>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</si>
  <si>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</si>
  <si>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</si>
  <si>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</si>
  <si>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</si>
  <si>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</si>
  <si>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</si>
  <si>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</si>
  <si>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</si>
  <si>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</si>
  <si>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</si>
  <si>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</si>
  <si>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</si>
  <si>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</si>
  <si>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</si>
  <si>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</si>
  <si>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</si>
  <si>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</si>
  <si>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</si>
  <si>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</si>
  <si>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</si>
  <si>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</si>
  <si>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</si>
  <si>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</si>
  <si>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</si>
  <si>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</si>
  <si>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</si>
  <si>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</si>
  <si>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</si>
  <si>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</si>
  <si>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</si>
  <si>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</si>
  <si>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</si>
  <si>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</si>
  <si>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</si>
  <si>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</si>
  <si>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</si>
  <si>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</si>
  <si>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</si>
  <si>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</si>
  <si>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</si>
  <si>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</si>
  <si>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</si>
  <si>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</si>
  <si>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</si>
  <si>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</si>
  <si>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</si>
  <si>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</si>
  <si>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</si>
  <si>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</si>
  <si>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</si>
  <si>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</si>
  <si>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</si>
  <si>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</si>
  <si>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</si>
  <si>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</si>
  <si>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</si>
  <si>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</si>
  <si>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</si>
  <si>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</si>
  <si>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</si>
  <si>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</si>
  <si>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</si>
  <si>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</si>
  <si>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</si>
  <si>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</si>
  <si>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</si>
  <si>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</si>
  <si>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</si>
  <si>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</si>
  <si>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</si>
  <si>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</si>
  <si>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</si>
  <si>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</si>
  <si>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</si>
  <si>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</si>
  <si>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</si>
  <si>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</si>
  <si>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</si>
  <si>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</si>
  <si>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</si>
  <si>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</si>
  <si>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</si>
  <si>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</si>
  <si>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</si>
  <si>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</si>
  <si>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</si>
  <si>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</si>
  <si>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</si>
  <si>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</si>
  <si>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</si>
  <si>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</si>
  <si>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</si>
  <si>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</si>
  <si>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</si>
  <si>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</si>
  <si>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</si>
  <si>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</si>
  <si>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</si>
  <si>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</si>
  <si>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</si>
  <si>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</si>
  <si>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</si>
  <si>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</si>
  <si>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</si>
  <si>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</si>
  <si>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</si>
  <si>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</si>
  <si>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</si>
  <si>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</si>
  <si>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</si>
  <si>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</si>
  <si>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</si>
  <si>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</si>
  <si>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</si>
  <si>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</si>
  <si>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</si>
  <si>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</si>
  <si>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</si>
  <si>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</si>
  <si>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</si>
  <si>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</si>
  <si>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</si>
  <si>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</si>
  <si>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</si>
  <si>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</si>
  <si>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</si>
  <si>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</si>
  <si>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</si>
  <si>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</si>
  <si>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</si>
  <si>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</si>
  <si>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</si>
  <si>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</si>
  <si>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</si>
  <si>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</si>
  <si>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</si>
  <si>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</si>
  <si>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</si>
  <si>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</si>
  <si>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</si>
  <si>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</si>
  <si>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</si>
  <si>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</si>
  <si>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</si>
  <si>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</si>
  <si>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</si>
  <si>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</si>
  <si>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</si>
  <si>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</si>
  <si>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</si>
  <si>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</si>
  <si>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</si>
  <si>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</si>
  <si>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</si>
  <si>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</si>
  <si>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</si>
  <si>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</si>
  <si>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</si>
  <si>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</si>
  <si>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</si>
  <si>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</si>
  <si>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</si>
  <si>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</si>
  <si>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</si>
  <si>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</si>
  <si>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</si>
  <si>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</si>
  <si>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</si>
  <si>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</si>
  <si>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</si>
  <si>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</si>
  <si>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</si>
  <si>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</si>
  <si>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</si>
  <si>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</si>
  <si>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</si>
  <si>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</si>
  <si>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</si>
  <si>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</si>
  <si>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</si>
  <si>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</si>
  <si>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</si>
  <si>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</si>
  <si>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</si>
  <si>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</si>
  <si>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</si>
  <si>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</si>
  <si>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</si>
  <si>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</si>
  <si>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</si>
  <si>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</si>
  <si>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</si>
  <si>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</si>
  <si>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</si>
  <si>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</si>
  <si>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</si>
  <si>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</si>
  <si>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</si>
  <si>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</si>
  <si>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</si>
  <si>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</si>
  <si>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</si>
  <si>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</si>
  <si>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</si>
  <si>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</si>
  <si>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</si>
  <si>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</si>
  <si>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</si>
  <si>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</si>
  <si>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</si>
  <si>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</si>
  <si>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</si>
  <si>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</si>
  <si>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</si>
  <si>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</si>
  <si>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</si>
  <si>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</si>
  <si>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</si>
  <si>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</si>
  <si>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</si>
  <si>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</si>
  <si>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</si>
  <si>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</si>
  <si>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</si>
  <si>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</si>
  <si>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</si>
  <si>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</si>
  <si>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</si>
  <si>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</si>
  <si>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</si>
  <si>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</si>
  <si>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</si>
  <si>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</si>
  <si>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</si>
  <si>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</si>
  <si>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</si>
  <si>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</si>
  <si>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</si>
  <si>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</si>
  <si>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</si>
  <si>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</si>
  <si>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</si>
  <si>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</si>
  <si>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</si>
  <si>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</si>
  <si>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</si>
  <si>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</si>
  <si>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</si>
  <si>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</si>
  <si>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</si>
  <si>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</si>
  <si>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</si>
  <si>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</si>
  <si>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</si>
  <si>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</si>
  <si>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</si>
  <si>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</si>
  <si>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</si>
  <si>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</si>
  <si>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</si>
  <si>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</si>
  <si>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</si>
  <si>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</si>
  <si>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</si>
  <si>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</si>
  <si>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</si>
  <si>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</si>
  <si>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</si>
  <si>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</si>
  <si>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</si>
  <si>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</si>
  <si>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</si>
  <si>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</si>
  <si>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</si>
  <si>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</si>
  <si>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</si>
  <si>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</si>
  <si>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</si>
  <si>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</si>
  <si>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</si>
  <si>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</si>
  <si>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</si>
  <si>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</si>
  <si>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</si>
  <si>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</si>
  <si>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</si>
  <si>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</si>
  <si>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</si>
  <si>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</si>
  <si>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</si>
  <si>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</si>
  <si>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</si>
  <si>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</si>
  <si>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</si>
  <si>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</si>
  <si>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</si>
  <si>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</si>
  <si>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</si>
  <si>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</si>
  <si>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</si>
  <si>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</si>
  <si>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</si>
  <si>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</si>
  <si>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</si>
  <si>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</si>
  <si>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</si>
  <si>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</si>
  <si>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</si>
  <si>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</si>
  <si>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</si>
  <si>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</si>
  <si>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</si>
  <si>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</si>
  <si>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</si>
  <si>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</si>
  <si>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</si>
  <si>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</si>
  <si>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</si>
  <si>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</si>
  <si>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</si>
  <si>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</si>
  <si>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</si>
  <si>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</si>
  <si>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</si>
  <si>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</si>
  <si>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</si>
  <si>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</si>
  <si>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</si>
  <si>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</si>
  <si>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</si>
  <si>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</si>
  <si>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</si>
  <si>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</si>
  <si>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</si>
  <si>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</si>
  <si>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</si>
  <si>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</si>
  <si>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</si>
  <si>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</si>
  <si>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</si>
  <si>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</si>
  <si>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</si>
  <si>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</si>
  <si>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</si>
  <si>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</si>
  <si>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</si>
  <si>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</si>
  <si>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</si>
  <si>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</si>
  <si>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</si>
  <si>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</si>
  <si>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</si>
  <si>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</si>
  <si>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</si>
  <si>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</si>
  <si>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</si>
  <si>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</si>
  <si>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</si>
  <si>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</si>
  <si>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</si>
  <si>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</si>
  <si>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</si>
  <si>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</si>
  <si>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</si>
  <si>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</si>
  <si>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</si>
  <si>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</si>
  <si>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</si>
  <si>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</si>
  <si>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</si>
  <si>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</si>
  <si>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</si>
  <si>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</si>
  <si>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</si>
  <si>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</si>
  <si>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</si>
  <si>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</si>
  <si>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</si>
  <si>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</si>
  <si>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</si>
  <si>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</si>
  <si>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</si>
  <si>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</si>
  <si>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</si>
  <si>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</si>
  <si>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</si>
  <si>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</si>
  <si>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</si>
  <si>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</si>
  <si>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</si>
  <si>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</si>
  <si>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</si>
  <si>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</si>
  <si>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</si>
  <si>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</si>
  <si>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</si>
  <si>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</si>
  <si>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</si>
  <si>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</si>
  <si>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</si>
  <si>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</si>
  <si>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</si>
  <si>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</si>
  <si>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</si>
  <si>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</si>
  <si>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</si>
  <si>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</si>
  <si>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</si>
  <si>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</si>
  <si>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</si>
  <si>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</si>
  <si>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</si>
  <si>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</si>
  <si>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</si>
  <si>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</si>
  <si>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</si>
  <si>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</si>
  <si>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</si>
  <si>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</si>
  <si>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</si>
  <si>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</si>
  <si>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</si>
  <si>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</si>
  <si>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</si>
  <si>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</si>
  <si>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</si>
  <si>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</si>
  <si>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</si>
  <si>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</si>
  <si>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</si>
  <si>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</si>
  <si>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</si>
  <si>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</si>
  <si>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</si>
  <si>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</si>
  <si>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</si>
  <si>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</si>
  <si>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</si>
  <si>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</si>
  <si>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</si>
  <si>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</si>
  <si>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</si>
  <si>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</si>
  <si>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</si>
  <si>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</si>
  <si>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</si>
  <si>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</si>
  <si>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</si>
  <si>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</si>
  <si>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</si>
  <si>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</si>
  <si>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</si>
  <si>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</si>
  <si>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</si>
  <si>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</si>
  <si>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</si>
  <si>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</si>
  <si>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</si>
  <si>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</si>
  <si>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</si>
  <si>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</si>
  <si>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</si>
  <si>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</si>
  <si>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</si>
  <si>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</si>
  <si>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</si>
  <si>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</si>
  <si>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</si>
  <si>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</si>
  <si>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</si>
  <si>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</si>
  <si>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</si>
  <si>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</si>
  <si>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</si>
  <si>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</si>
  <si>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</si>
  <si>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</si>
  <si>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</si>
  <si>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</si>
  <si>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</si>
  <si>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</si>
  <si>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</si>
  <si>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</si>
  <si>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</si>
  <si>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</si>
  <si>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</si>
  <si>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</si>
  <si>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</si>
  <si>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</si>
  <si>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</si>
  <si>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</si>
  <si>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</si>
  <si>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</si>
  <si>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</si>
  <si>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</si>
  <si>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</si>
  <si>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</si>
  <si>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</si>
  <si>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</si>
  <si>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</si>
  <si>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</si>
  <si>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</si>
  <si>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</si>
  <si>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</si>
  <si>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</si>
  <si>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</si>
  <si>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</si>
  <si>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</si>
  <si>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</si>
  <si>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</si>
  <si>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</si>
  <si>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</si>
  <si>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</si>
  <si>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</si>
  <si>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</si>
  <si>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</si>
  <si>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</si>
  <si>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</si>
  <si>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</si>
  <si>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</si>
  <si>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</si>
  <si>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</si>
  <si>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</si>
  <si>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</si>
  <si>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</si>
  <si>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</si>
  <si>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</si>
  <si>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</si>
  <si>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</si>
  <si>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</si>
  <si>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</si>
  <si>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</si>
  <si>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</si>
  <si>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</si>
  <si>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</si>
  <si>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</si>
  <si>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</si>
  <si>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</si>
  <si>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</si>
  <si>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</si>
  <si>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</si>
  <si>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</si>
  <si>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</si>
  <si>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</si>
  <si>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</si>
  <si>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</si>
  <si>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</si>
  <si>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</si>
  <si>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</si>
  <si>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</si>
  <si>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</si>
  <si>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</si>
  <si>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</si>
  <si>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</si>
  <si>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</si>
  <si>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</si>
  <si>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</si>
  <si>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</si>
  <si>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</si>
  <si>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</si>
  <si>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</si>
  <si>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</si>
  <si>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</si>
  <si>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</si>
  <si>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</si>
  <si>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</si>
  <si>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</si>
  <si>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</si>
  <si>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</si>
  <si>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</si>
  <si>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</si>
  <si>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</si>
  <si>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</si>
  <si>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</si>
  <si>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</si>
  <si>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</si>
  <si>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</si>
  <si>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</si>
  <si>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</si>
  <si>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</si>
  <si>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</si>
  <si>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</si>
  <si>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</si>
  <si>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</si>
  <si>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</si>
  <si>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</si>
  <si>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</si>
  <si>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</si>
  <si>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</si>
  <si>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</si>
  <si>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</si>
  <si>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</si>
  <si>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</si>
  <si>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</si>
  <si>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</si>
  <si>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</si>
  <si>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</si>
  <si>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</si>
  <si>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</si>
  <si>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</si>
  <si>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</si>
  <si>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</si>
  <si>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</si>
  <si>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</si>
  <si>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</si>
  <si>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</si>
  <si>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</si>
  <si>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</si>
  <si>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</si>
  <si>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</si>
  <si>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</si>
  <si>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</si>
  <si>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</si>
  <si>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</si>
  <si>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</si>
  <si>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</si>
  <si>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</si>
  <si>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</si>
  <si>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</si>
  <si>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</si>
  <si>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</si>
  <si>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</si>
  <si>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</si>
  <si>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</si>
  <si>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</si>
  <si>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</si>
  <si>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</si>
  <si>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</si>
  <si>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</si>
  <si>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</si>
  <si>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</si>
  <si>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</si>
  <si>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</si>
  <si>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</si>
  <si>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</si>
  <si>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</si>
  <si>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</si>
  <si>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</si>
  <si>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</si>
  <si>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</si>
  <si>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</si>
  <si>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</si>
  <si>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</si>
  <si>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</si>
  <si>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</si>
  <si>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</si>
  <si>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</si>
  <si>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</si>
  <si>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</si>
  <si>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</si>
  <si>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</si>
  <si>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</si>
  <si>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</si>
  <si>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</si>
  <si>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</si>
  <si>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</si>
  <si>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</si>
  <si>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</si>
  <si>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</si>
  <si>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</si>
  <si>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</si>
  <si>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</si>
  <si>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</si>
  <si>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</si>
  <si>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</si>
  <si>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</si>
  <si>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</si>
  <si>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</si>
  <si>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</si>
  <si>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</si>
  <si>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</si>
  <si>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</si>
  <si>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</si>
  <si>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</si>
  <si>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</si>
  <si>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</si>
  <si>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</si>
  <si>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</si>
  <si>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</si>
  <si>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</si>
  <si>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</si>
  <si>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</si>
  <si>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</si>
  <si>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</si>
  <si>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</si>
  <si>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</si>
  <si>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</si>
  <si>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</si>
  <si>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</si>
  <si>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</si>
  <si>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</si>
  <si>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</si>
  <si>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</si>
  <si>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</si>
  <si>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</si>
  <si>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</si>
  <si>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</si>
  <si>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</si>
  <si>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</si>
  <si>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</si>
  <si>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</si>
  <si>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</si>
  <si>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</si>
  <si>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</si>
  <si>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</si>
  <si>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</si>
  <si>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</si>
  <si>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</si>
  <si>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</si>
  <si>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</si>
  <si>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</si>
  <si>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</si>
  <si>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</si>
  <si>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</si>
  <si>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</si>
  <si>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</si>
  <si>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</si>
  <si>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</si>
  <si>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</si>
  <si>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</si>
  <si>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</si>
  <si>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</si>
  <si>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</si>
  <si>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</si>
  <si>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</si>
  <si>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</si>
  <si>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</si>
  <si>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</si>
  <si>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</si>
  <si>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</si>
  <si>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</si>
  <si>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</si>
  <si>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</si>
  <si>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</si>
  <si>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</si>
  <si>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</si>
  <si>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</si>
  <si>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</si>
  <si>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</si>
  <si>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</si>
  <si>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</si>
  <si>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</si>
  <si>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</si>
  <si>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</si>
  <si>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</si>
  <si>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</si>
  <si>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</si>
  <si>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</si>
  <si>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</si>
  <si>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</si>
  <si>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</si>
  <si>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</si>
  <si>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</si>
  <si>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</si>
  <si>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</si>
  <si>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</si>
  <si>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</si>
  <si>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</si>
  <si>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</si>
  <si>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</si>
  <si>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</si>
  <si>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</si>
  <si>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</si>
  <si>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</si>
  <si>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</si>
  <si>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</si>
  <si>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</si>
  <si>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</si>
  <si>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</si>
  <si>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</si>
  <si>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</si>
  <si>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</si>
  <si>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</si>
  <si>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</si>
  <si>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</si>
  <si>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</si>
  <si>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</si>
  <si>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</si>
  <si>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</si>
  <si>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</si>
  <si>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</si>
  <si>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</si>
  <si>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</si>
  <si>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</si>
  <si>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</si>
  <si>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</si>
  <si>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</si>
  <si>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</si>
  <si>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</si>
  <si>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</si>
  <si>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</si>
  <si>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</si>
  <si>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</si>
  <si>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</si>
  <si>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</si>
  <si>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</si>
  <si>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</si>
  <si>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</si>
  <si>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</si>
  <si>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</si>
  <si>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</si>
  <si>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</si>
  <si>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</si>
  <si>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</si>
  <si>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</si>
  <si>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</si>
  <si>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</si>
  <si>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</si>
  <si>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</si>
  <si>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</si>
  <si>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</si>
  <si>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</si>
  <si>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</si>
  <si>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</si>
  <si>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</si>
  <si>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</si>
  <si>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</si>
  <si>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</si>
  <si>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</si>
  <si>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</si>
  <si>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</si>
  <si>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</si>
  <si>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</si>
  <si>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</si>
  <si>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</si>
  <si>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</si>
  <si>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</si>
  <si>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</si>
  <si>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</si>
  <si>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</si>
  <si>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</si>
  <si>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</si>
  <si>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</si>
  <si>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</si>
  <si>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</si>
  <si>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</si>
  <si>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</si>
  <si>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</si>
  <si>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</si>
  <si>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</si>
  <si>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</si>
  <si>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</si>
  <si>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</si>
  <si>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</si>
  <si>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</si>
  <si>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</si>
  <si>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</si>
  <si>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</si>
  <si>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</si>
  <si>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</si>
  <si>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</si>
  <si>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</si>
  <si>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</si>
  <si>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</si>
  <si>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</si>
  <si>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</si>
  <si>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</si>
  <si>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</si>
  <si>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</si>
  <si>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</si>
  <si>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</si>
  <si>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</si>
  <si>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</si>
  <si>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</si>
  <si>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</si>
  <si>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</si>
  <si>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</si>
  <si>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</si>
  <si>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</si>
  <si>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</si>
  <si>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</si>
  <si>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</si>
  <si>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</si>
  <si>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</si>
  <si>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</si>
  <si>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</si>
  <si>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</si>
  <si>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</si>
  <si>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</si>
  <si>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</si>
  <si>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</si>
  <si>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</si>
  <si>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</si>
  <si>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</si>
  <si>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</si>
  <si>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</si>
  <si>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</si>
  <si>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</si>
  <si>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</si>
  <si>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</si>
  <si>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</si>
  <si>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</si>
  <si>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</si>
  <si>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</si>
  <si>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</si>
  <si>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</si>
  <si>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</si>
  <si>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</si>
  <si>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</si>
  <si>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</si>
  <si>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</si>
  <si>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</si>
  <si>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</si>
  <si>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</si>
  <si>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</si>
  <si>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</si>
  <si>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</si>
  <si>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</si>
  <si>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</si>
  <si>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</si>
  <si>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</si>
  <si>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</si>
  <si>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</si>
  <si>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</si>
  <si>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</si>
  <si>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</si>
  <si>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</si>
  <si>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</si>
  <si>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</si>
  <si>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</si>
  <si>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</si>
  <si>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</si>
  <si>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</si>
  <si>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</si>
  <si>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</si>
  <si>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</si>
  <si>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</si>
  <si>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</si>
  <si>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</si>
  <si>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</si>
  <si>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</si>
  <si>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</si>
  <si>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</si>
  <si>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</si>
  <si>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</si>
  <si>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</si>
  <si>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</si>
  <si>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</si>
  <si>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</si>
  <si>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</si>
  <si>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</si>
  <si>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</si>
  <si>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</si>
  <si>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</si>
  <si>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</si>
  <si>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</si>
  <si>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</si>
  <si>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</si>
  <si>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</si>
  <si>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</si>
  <si>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</si>
  <si>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</si>
  <si>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</si>
  <si>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</si>
  <si>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</si>
  <si>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</si>
  <si>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</si>
  <si>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</si>
  <si>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</si>
  <si>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</si>
  <si>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</si>
  <si>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</si>
  <si>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</si>
  <si>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</si>
  <si>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</si>
  <si>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</si>
  <si>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</si>
  <si>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</si>
  <si>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</si>
  <si>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</si>
  <si>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</si>
  <si>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</si>
  <si>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</si>
  <si>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</si>
  <si>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</si>
  <si>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</si>
  <si>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</si>
  <si>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</si>
  <si>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</si>
  <si>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</si>
  <si>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</si>
  <si>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</si>
  <si>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</si>
  <si>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</si>
  <si>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</si>
  <si>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</si>
  <si>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</si>
  <si>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</si>
  <si>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</si>
  <si>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</si>
  <si>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</si>
  <si>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</si>
  <si>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</si>
  <si>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</si>
  <si>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</si>
  <si>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</si>
  <si>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</si>
  <si>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</si>
  <si>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</si>
  <si>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</si>
  <si>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</si>
  <si>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</si>
  <si>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</si>
  <si>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</si>
  <si>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</si>
  <si>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</si>
  <si>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</si>
  <si>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</si>
  <si>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</si>
  <si>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</si>
  <si>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</si>
  <si>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</si>
  <si>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</si>
  <si>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</si>
  <si>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</si>
  <si>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</si>
  <si>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</si>
  <si>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</si>
  <si>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</si>
  <si>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</si>
  <si>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</si>
  <si>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</si>
  <si>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</si>
  <si>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</si>
  <si>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</si>
  <si>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</si>
  <si>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</si>
  <si>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</si>
  <si>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</si>
  <si>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</si>
  <si>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</si>
  <si>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</si>
  <si>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</si>
  <si>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</si>
  <si>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</si>
  <si>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</si>
  <si>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</si>
  <si>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</si>
  <si>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</si>
  <si>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</si>
  <si>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</si>
  <si>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</si>
  <si>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</si>
  <si>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</si>
  <si>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</si>
  <si>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</si>
  <si>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</si>
  <si>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</si>
  <si>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</si>
  <si>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</si>
  <si>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</si>
  <si>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</si>
  <si>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</si>
  <si>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</si>
  <si>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</si>
  <si>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</si>
  <si>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</si>
  <si>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</si>
  <si>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</si>
  <si>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</si>
  <si>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</si>
  <si>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</si>
  <si>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</si>
  <si>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</si>
  <si>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</si>
  <si>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</si>
  <si>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</si>
  <si>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</si>
  <si>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</si>
  <si>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</si>
  <si>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</si>
  <si>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</si>
  <si>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</si>
  <si>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</si>
  <si>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</si>
  <si>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</si>
  <si>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</si>
  <si>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</si>
  <si>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</si>
  <si>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</si>
  <si>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</si>
  <si>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</si>
  <si>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</si>
  <si>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</si>
  <si>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</si>
  <si>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</si>
  <si>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</si>
  <si>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</si>
  <si>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</si>
  <si>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</si>
  <si>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</si>
  <si>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</si>
  <si>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</si>
  <si>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</si>
  <si>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</si>
  <si>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</si>
  <si>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</si>
  <si>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</si>
  <si>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</si>
  <si>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</si>
  <si>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</si>
  <si>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</si>
  <si>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</si>
  <si>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</si>
  <si>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</si>
  <si>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</si>
  <si>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</si>
  <si>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</si>
  <si>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</si>
  <si>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</si>
  <si>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</si>
  <si>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</si>
  <si>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</si>
  <si>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</si>
  <si>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</si>
  <si>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</si>
  <si>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</si>
  <si>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</si>
  <si>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</si>
  <si>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</si>
  <si>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</si>
  <si>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</si>
  <si>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</si>
  <si>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</si>
  <si>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</si>
  <si>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</si>
  <si>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</si>
  <si>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</si>
  <si>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</si>
  <si>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</si>
  <si>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</si>
  <si>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</si>
  <si>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</si>
  <si>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</si>
  <si>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</si>
  <si>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</si>
  <si>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</si>
  <si>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</si>
  <si>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</si>
  <si>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</si>
  <si>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</si>
  <si>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</si>
  <si>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</si>
  <si>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</si>
  <si>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</si>
  <si>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</si>
  <si>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</si>
  <si>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</si>
  <si>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</si>
  <si>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</si>
  <si>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</si>
  <si>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</si>
  <si>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</si>
  <si>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</si>
  <si>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</si>
  <si>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</si>
  <si>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</si>
  <si>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</si>
  <si>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</si>
  <si>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</si>
  <si>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</si>
  <si>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</si>
  <si>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</si>
  <si>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</si>
  <si>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</si>
  <si>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</si>
  <si>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</si>
  <si>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</si>
  <si>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</si>
  <si>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</si>
  <si>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</si>
  <si>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</si>
  <si>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</si>
  <si>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</si>
  <si>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</si>
  <si>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</si>
  <si>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</si>
  <si>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</si>
  <si>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</si>
  <si>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</si>
  <si>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</si>
  <si>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</si>
  <si>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</si>
  <si>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</si>
  <si>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</si>
  <si>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</si>
  <si>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</si>
  <si>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</si>
  <si>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</si>
  <si>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</si>
  <si>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</si>
  <si>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</si>
  <si>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</si>
  <si>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</si>
  <si>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</si>
  <si>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</si>
  <si>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</si>
  <si>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</si>
  <si>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</si>
  <si>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</si>
  <si>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</si>
  <si>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</si>
  <si>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</si>
  <si>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</si>
  <si>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</si>
  <si>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</si>
  <si>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</si>
  <si>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</si>
  <si>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</si>
  <si>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</si>
  <si>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</si>
  <si>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</si>
  <si>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</si>
  <si>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</si>
  <si>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</si>
  <si>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</si>
  <si>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</si>
  <si>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</si>
  <si>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</si>
  <si>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</si>
  <si>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</si>
  <si>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</si>
  <si>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</si>
  <si>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</si>
  <si>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</si>
  <si>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</si>
  <si>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</si>
  <si>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</si>
  <si>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</si>
  <si>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</si>
  <si>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</si>
  <si>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</si>
  <si>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</si>
  <si>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</si>
  <si>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</si>
  <si>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</si>
  <si>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</si>
  <si>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</si>
  <si>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</si>
  <si>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</si>
  <si>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</si>
  <si>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</si>
  <si>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</si>
  <si>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</si>
  <si>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</si>
  <si>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</si>
  <si>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</si>
  <si>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</si>
  <si>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</si>
  <si>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</si>
  <si>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</si>
  <si>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</si>
  <si>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</si>
  <si>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</si>
  <si>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</si>
  <si>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</si>
  <si>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</si>
  <si>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</si>
  <si>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</si>
  <si>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</si>
  <si>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</si>
  <si>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</si>
  <si>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</si>
  <si>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</si>
  <si>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</si>
  <si>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</si>
  <si>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</si>
  <si>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</si>
  <si>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</si>
  <si>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</si>
  <si>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</si>
  <si>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</si>
  <si>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</si>
  <si>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</si>
  <si>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</si>
  <si>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</si>
  <si>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</si>
  <si>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</si>
  <si>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</si>
  <si>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</si>
  <si>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</si>
  <si>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</si>
  <si>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</si>
  <si>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</si>
  <si>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</si>
  <si>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</si>
  <si>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</si>
  <si>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</si>
  <si>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</si>
  <si>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</si>
  <si>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</si>
  <si>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</si>
  <si>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</si>
  <si>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</si>
  <si>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</si>
  <si>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</si>
  <si>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</si>
  <si>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</si>
  <si>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</si>
  <si>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</si>
  <si>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</si>
  <si>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</si>
  <si>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</si>
  <si>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</si>
  <si>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</si>
  <si>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</si>
  <si>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</si>
  <si>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</si>
  <si>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</si>
  <si>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</si>
  <si>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</si>
  <si>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</si>
  <si>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</si>
  <si>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</si>
  <si>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</si>
  <si>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</si>
  <si>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</si>
  <si>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</si>
  <si>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</si>
  <si>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</si>
  <si>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</si>
  <si>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</si>
  <si>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</si>
  <si>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</si>
  <si>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</si>
  <si>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</si>
  <si>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</si>
  <si>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</si>
  <si>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</si>
  <si>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</si>
  <si>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</si>
  <si>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</si>
  <si>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</si>
  <si>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</si>
  <si>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</si>
  <si>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</si>
  <si>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</si>
  <si>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</si>
  <si>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</si>
  <si>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</si>
  <si>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</si>
  <si>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</si>
  <si>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</si>
  <si>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</si>
  <si>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</si>
  <si>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</si>
  <si>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</si>
  <si>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</si>
  <si>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</si>
  <si>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</si>
  <si>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</si>
  <si>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</si>
  <si>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</si>
  <si>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</si>
  <si>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</si>
  <si>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</si>
  <si>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</si>
  <si>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</si>
  <si>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</si>
  <si>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</si>
  <si>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</si>
  <si>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</si>
  <si>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</si>
  <si>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</si>
  <si>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</si>
  <si>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</si>
  <si>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</si>
  <si>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</si>
  <si>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</si>
  <si>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</si>
  <si>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</si>
  <si>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</si>
  <si>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</si>
  <si>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</si>
  <si>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</si>
  <si>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</si>
  <si>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</si>
  <si>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</si>
  <si>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</si>
  <si>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</si>
  <si>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</si>
  <si>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</si>
  <si>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</si>
  <si>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</si>
  <si>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</si>
  <si>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</si>
  <si>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</si>
  <si>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</si>
  <si>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</si>
  <si>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</si>
  <si>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</si>
  <si>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</si>
  <si>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</si>
  <si>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</si>
  <si>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</si>
  <si>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</si>
  <si>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</si>
  <si>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</si>
  <si>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</si>
  <si>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</si>
  <si>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</si>
  <si>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</si>
  <si>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</si>
  <si>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</si>
  <si>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</si>
  <si>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</si>
  <si>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</si>
  <si>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</si>
  <si>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</si>
  <si>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</si>
  <si>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</si>
  <si>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</si>
  <si>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</si>
  <si>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</si>
  <si>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</si>
  <si>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</si>
  <si>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</si>
  <si>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</si>
  <si>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</si>
  <si>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</si>
  <si>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</si>
  <si>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</si>
  <si>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</si>
  <si>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</si>
  <si>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</si>
  <si>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</si>
  <si>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</si>
  <si>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</si>
  <si>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</si>
  <si>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</si>
  <si>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</si>
  <si>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</si>
  <si>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</si>
  <si>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</si>
  <si>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</si>
  <si>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</si>
  <si>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</si>
  <si>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</si>
  <si>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</si>
  <si>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</si>
  <si>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</si>
  <si>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</si>
  <si>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</si>
  <si>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</si>
  <si>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</si>
  <si>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</si>
  <si>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</si>
  <si>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</si>
  <si>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</si>
  <si>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</si>
  <si>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</si>
  <si>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</si>
  <si>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</si>
  <si>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</si>
  <si>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</si>
  <si>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</si>
  <si>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</si>
  <si>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</si>
  <si>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</si>
  <si>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</si>
  <si>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</si>
  <si>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</si>
  <si>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</si>
  <si>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</si>
  <si>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</si>
  <si>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</si>
  <si>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</si>
  <si>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</si>
  <si>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</si>
  <si>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</si>
  <si>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</si>
  <si>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</si>
  <si>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</si>
  <si>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</si>
  <si>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</si>
  <si>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</si>
  <si>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</si>
  <si>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</si>
  <si>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</si>
  <si>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</si>
  <si>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</si>
  <si>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</si>
  <si>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</si>
  <si>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</si>
  <si>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</si>
  <si>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</si>
  <si>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</si>
  <si>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</si>
  <si>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</si>
  <si>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</si>
  <si>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</si>
  <si>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</si>
  <si>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</si>
  <si>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</si>
  <si>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</si>
  <si>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</si>
  <si>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</si>
  <si>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</si>
  <si>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</si>
  <si>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</si>
  <si>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</si>
  <si>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</si>
  <si>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</si>
  <si>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</si>
  <si>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</si>
  <si>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</si>
  <si>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</si>
  <si>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</si>
  <si>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</si>
  <si>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</si>
  <si>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</si>
  <si>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</si>
  <si>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</si>
  <si>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</si>
  <si>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</si>
  <si>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</si>
  <si>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</si>
  <si>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</si>
  <si>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</si>
  <si>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</si>
  <si>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</si>
  <si>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</si>
  <si>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</si>
  <si>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</si>
  <si>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</si>
  <si>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</si>
  <si>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</si>
  <si>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</si>
  <si>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</si>
  <si>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</si>
  <si>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</si>
  <si>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</si>
  <si>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</si>
  <si>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</si>
  <si>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</si>
  <si>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</si>
  <si>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</si>
  <si>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</si>
  <si>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</si>
  <si>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</si>
  <si>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</si>
  <si>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</si>
  <si>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</si>
  <si>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</si>
  <si>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</si>
  <si>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</si>
  <si>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</si>
  <si>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</si>
  <si>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</si>
  <si>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</si>
  <si>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</si>
  <si>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</si>
  <si>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</si>
  <si>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</si>
  <si>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</si>
  <si>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</si>
  <si>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</si>
  <si>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</si>
  <si>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</si>
  <si>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</si>
  <si>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</si>
  <si>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</si>
  <si>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</si>
  <si>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</si>
  <si>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</si>
  <si>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</si>
  <si>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</si>
  <si>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</si>
  <si>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</si>
  <si>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</si>
  <si>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</si>
  <si>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</si>
  <si>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</si>
  <si>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</si>
  <si>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</si>
  <si>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</si>
  <si>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</si>
  <si>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</si>
  <si>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</si>
  <si>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</si>
  <si>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</si>
  <si>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</si>
  <si>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</si>
  <si>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</si>
  <si>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</si>
  <si>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</si>
  <si>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</si>
  <si>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</si>
  <si>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</si>
  <si>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</si>
  <si>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</si>
  <si>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</si>
  <si>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</si>
  <si>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</si>
  <si>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</si>
  <si>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</si>
  <si>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</si>
  <si>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</si>
  <si>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</si>
  <si>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</si>
  <si>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</si>
  <si>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</si>
  <si>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</si>
  <si>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</si>
  <si>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</si>
  <si>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</si>
  <si>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</si>
  <si>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</si>
  <si>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</si>
  <si>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</si>
  <si>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</si>
  <si>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</si>
  <si>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</si>
  <si>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</si>
  <si>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</si>
  <si>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</si>
  <si>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</si>
  <si>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</si>
  <si>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</si>
  <si>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</si>
  <si>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</si>
  <si>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</si>
  <si>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</si>
  <si>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</si>
  <si>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</si>
  <si>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</si>
  <si>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</si>
  <si>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</si>
  <si>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</si>
  <si>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</si>
  <si>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</si>
  <si>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</si>
  <si>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</si>
  <si>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</si>
  <si>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</si>
  <si>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</si>
  <si>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</si>
  <si>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</si>
  <si>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</si>
  <si>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</si>
  <si>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</si>
  <si>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</si>
  <si>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</si>
  <si>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</si>
  <si>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</si>
  <si>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</si>
  <si>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</si>
  <si>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</si>
  <si>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</si>
  <si>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</si>
  <si>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</si>
  <si>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</si>
  <si>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</si>
  <si>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</si>
  <si>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</si>
  <si>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</si>
  <si>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</si>
  <si>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</si>
  <si>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</si>
  <si>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</si>
  <si>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</si>
  <si>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</si>
  <si>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</si>
  <si>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</si>
  <si>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</si>
  <si>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</si>
  <si>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</si>
  <si>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</si>
  <si>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</si>
  <si>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</si>
  <si>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</si>
  <si>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</si>
  <si>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</si>
  <si>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</si>
  <si>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</si>
  <si>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</si>
  <si>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</si>
  <si>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</si>
  <si>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</si>
  <si>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</si>
  <si>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</si>
  <si>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</si>
  <si>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</si>
  <si>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</si>
  <si>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</si>
  <si>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</si>
  <si>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</si>
  <si>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</si>
  <si>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</si>
  <si>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</si>
  <si>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</si>
  <si>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</si>
  <si>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</si>
  <si>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</si>
  <si>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</si>
  <si>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</si>
  <si>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</si>
  <si>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</si>
  <si>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</si>
  <si>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</si>
  <si>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</si>
  <si>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</si>
  <si>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</si>
  <si>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</si>
  <si>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</si>
  <si>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</si>
  <si>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</si>
  <si>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</si>
  <si>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</si>
  <si>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</si>
  <si>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</si>
  <si>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</si>
  <si>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</si>
  <si>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</si>
  <si>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</si>
  <si>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</si>
  <si>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</si>
  <si>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</si>
  <si>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</si>
  <si>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</si>
  <si>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</si>
  <si>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</si>
  <si>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</si>
  <si>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</si>
  <si>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</si>
  <si>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</si>
  <si>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</si>
  <si>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</si>
  <si>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</si>
  <si>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</si>
  <si>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</si>
  <si>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</si>
  <si>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</si>
  <si>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</si>
  <si>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</si>
  <si>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</si>
  <si>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</si>
  <si>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</si>
  <si>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</si>
  <si>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</si>
  <si>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</si>
  <si>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</si>
  <si>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</si>
  <si>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</si>
  <si>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</si>
  <si>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</si>
  <si>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</si>
  <si>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</si>
  <si>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</si>
  <si>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</si>
  <si>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</si>
  <si>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</si>
  <si>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</si>
  <si>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</si>
  <si>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</si>
  <si>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</si>
  <si>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</si>
  <si>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</si>
  <si>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</si>
  <si>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</si>
  <si>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</si>
  <si>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</si>
  <si>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</si>
  <si>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</si>
  <si>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</si>
  <si>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</si>
  <si>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</si>
  <si>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</si>
  <si>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</si>
  <si>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</si>
  <si>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</si>
  <si>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</si>
  <si>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</si>
  <si>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</si>
  <si>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</si>
  <si>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</si>
  <si>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</si>
  <si>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</si>
  <si>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</si>
  <si>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</si>
  <si>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</si>
  <si>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</si>
  <si>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</si>
  <si>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</si>
  <si>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</si>
  <si>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</si>
  <si>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</si>
  <si>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</si>
  <si>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</si>
  <si>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</si>
  <si>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</si>
  <si>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</si>
  <si>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</si>
  <si>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</si>
  <si>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</si>
  <si>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</si>
  <si>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</si>
  <si>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</si>
  <si>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</si>
  <si>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</si>
  <si>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</si>
  <si>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</si>
  <si>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</si>
  <si>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</si>
  <si>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</si>
  <si>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</si>
  <si>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</si>
  <si>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</si>
  <si>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</si>
  <si>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</si>
  <si>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</si>
  <si>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</si>
  <si>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</si>
  <si>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</si>
  <si>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</si>
  <si>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</si>
  <si>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</si>
  <si>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</si>
  <si>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</si>
  <si>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</si>
  <si>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</si>
  <si>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</si>
  <si>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</si>
  <si>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</si>
  <si>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</si>
  <si>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</si>
  <si>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</si>
  <si>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</si>
  <si>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</si>
  <si>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</si>
  <si>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</si>
  <si>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</si>
  <si>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</si>
  <si>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</si>
  <si>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</si>
  <si>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</si>
  <si>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</si>
  <si>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</si>
  <si>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</si>
  <si>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</si>
  <si>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</si>
  <si>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</si>
  <si>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</si>
  <si>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</si>
  <si>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</si>
  <si>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</si>
  <si>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</si>
  <si>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</si>
  <si>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</si>
  <si>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</si>
  <si>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</si>
  <si>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</si>
  <si>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</si>
  <si>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</si>
  <si>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</si>
  <si>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</si>
  <si>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</si>
  <si>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</si>
  <si>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</si>
  <si>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</si>
  <si>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</si>
  <si>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</si>
  <si>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</si>
  <si>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</si>
  <si>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</si>
  <si>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</si>
  <si>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</si>
  <si>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</si>
  <si>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</si>
  <si>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</si>
  <si>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</si>
  <si>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</si>
  <si>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</si>
  <si>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</si>
  <si>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</si>
  <si>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</si>
  <si>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</si>
  <si>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</si>
  <si>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</si>
  <si>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</si>
  <si>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</si>
  <si>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</si>
  <si>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</si>
  <si>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</si>
  <si>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</si>
  <si>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</si>
  <si>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</si>
  <si>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</si>
  <si>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</si>
  <si>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</si>
  <si>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</si>
  <si>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</si>
  <si>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</si>
  <si>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</si>
  <si>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</si>
  <si>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</si>
  <si>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</si>
  <si>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</si>
  <si>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</si>
  <si>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</si>
  <si>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</si>
  <si>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</si>
  <si>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</si>
  <si>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</si>
  <si>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</si>
  <si>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</si>
  <si>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</si>
  <si>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</si>
  <si>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</si>
  <si>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</si>
  <si>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</si>
  <si>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</si>
  <si>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</si>
  <si>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</si>
  <si>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</si>
  <si>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</si>
  <si>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</si>
  <si>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</si>
  <si>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</si>
  <si>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</si>
  <si>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</si>
  <si>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</si>
  <si>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</si>
  <si>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</si>
  <si>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</si>
  <si>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</si>
  <si>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</si>
  <si>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</si>
  <si>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</si>
  <si>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</si>
  <si>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</si>
  <si>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</si>
  <si>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</si>
  <si>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</si>
  <si>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</si>
  <si>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</si>
  <si>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</si>
  <si>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</si>
  <si>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</si>
  <si>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</si>
  <si>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</si>
  <si>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</si>
  <si>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</si>
  <si>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</si>
  <si>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</si>
  <si>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</si>
  <si>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</si>
  <si>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</si>
  <si>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</si>
  <si>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</si>
  <si>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</si>
  <si>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</si>
  <si>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</si>
  <si>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</si>
  <si>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</si>
  <si>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</si>
  <si>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</si>
  <si>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</si>
  <si>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</si>
  <si>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</si>
  <si>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</si>
  <si>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</si>
  <si>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</si>
  <si>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</si>
  <si>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</si>
  <si>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</si>
  <si>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</si>
  <si>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</si>
  <si>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</si>
  <si>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</si>
  <si>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</si>
  <si>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</si>
  <si>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</si>
  <si>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</si>
  <si>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</si>
  <si>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</si>
  <si>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</si>
  <si>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</si>
  <si>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</si>
  <si>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</si>
  <si>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</si>
  <si>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</si>
  <si>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</si>
  <si>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</si>
  <si>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</si>
  <si>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</si>
  <si>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</si>
  <si>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</si>
  <si>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</si>
  <si>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</si>
  <si>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</si>
  <si>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</si>
  <si>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</si>
  <si>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</si>
  <si>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</si>
  <si>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</si>
  <si>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</si>
  <si>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</si>
  <si>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</si>
  <si>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</si>
  <si>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</si>
  <si>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</si>
  <si>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</si>
  <si>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</si>
  <si>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</si>
  <si>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</si>
  <si>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</si>
  <si>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</si>
  <si>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</si>
  <si>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</si>
  <si>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</si>
  <si>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</si>
  <si>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</si>
  <si>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</si>
  <si>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</si>
  <si>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</si>
  <si>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</si>
  <si>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</si>
  <si>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</si>
  <si>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</si>
  <si>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</si>
  <si>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</si>
  <si>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</si>
  <si>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</si>
  <si>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</si>
  <si>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</si>
  <si>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</si>
  <si>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</si>
  <si>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</si>
  <si>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</si>
  <si>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</si>
  <si>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</si>
  <si>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</si>
  <si>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</si>
  <si>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</si>
  <si>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</si>
  <si>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</si>
  <si>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</si>
  <si>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</si>
  <si>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</si>
  <si>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</si>
  <si>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</si>
  <si>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</si>
  <si>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</si>
  <si>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</si>
  <si>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</si>
  <si>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</si>
  <si>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</si>
  <si>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</si>
  <si>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</si>
  <si>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</si>
  <si>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</si>
  <si>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</si>
  <si>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</si>
  <si>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</si>
  <si>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</si>
  <si>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</si>
  <si>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</si>
  <si>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</si>
  <si>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</si>
  <si>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</si>
  <si>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</si>
  <si>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</si>
  <si>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</si>
  <si>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</si>
  <si>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</si>
  <si>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</si>
  <si>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</si>
  <si>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</si>
  <si>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</si>
  <si>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</si>
  <si>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</si>
  <si>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</si>
  <si>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</si>
  <si>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</si>
  <si>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</si>
  <si>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</si>
  <si>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</si>
  <si>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</si>
  <si>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</si>
  <si>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</si>
  <si>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</si>
  <si>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</si>
  <si>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</si>
  <si>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</si>
  <si>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</si>
  <si>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</si>
  <si>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</si>
  <si>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</si>
  <si>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</si>
  <si>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</si>
  <si>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</si>
  <si>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</si>
  <si>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</si>
  <si>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</si>
  <si>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</si>
  <si>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</si>
  <si>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</si>
  <si>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</si>
  <si>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</si>
  <si>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</si>
  <si>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</si>
  <si>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</si>
  <si>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</si>
  <si>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</si>
  <si>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</si>
  <si>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</si>
  <si>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</si>
  <si>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</si>
  <si>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</si>
  <si>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</si>
  <si>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</si>
  <si>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</si>
  <si>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</si>
  <si>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</si>
  <si>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</si>
  <si>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</si>
  <si>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</si>
  <si>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</si>
  <si>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</si>
  <si>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</si>
  <si>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</si>
  <si>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</si>
  <si>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</si>
  <si>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</si>
  <si>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</si>
  <si>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</si>
  <si>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</si>
  <si>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</si>
  <si>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</si>
  <si>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</si>
  <si>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</si>
  <si>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</si>
  <si>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</si>
  <si>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</si>
  <si>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</si>
  <si>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</si>
  <si>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</si>
  <si>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</si>
  <si>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</si>
  <si>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</si>
  <si>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</si>
  <si>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</si>
  <si>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</si>
  <si>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</si>
  <si>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</si>
  <si>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</si>
  <si>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</si>
  <si>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</si>
  <si>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</si>
  <si>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</si>
  <si>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</si>
  <si>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</si>
  <si>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</si>
  <si>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</si>
  <si>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</si>
  <si>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</si>
  <si>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</si>
  <si>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</si>
  <si>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</si>
  <si>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</si>
  <si>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</si>
  <si>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</si>
  <si>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</si>
  <si>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</si>
  <si>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</si>
  <si>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</si>
  <si>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</si>
  <si>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</si>
  <si>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</si>
  <si>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</si>
  <si>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</si>
  <si>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</si>
  <si>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</si>
  <si>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</si>
  <si>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</si>
  <si>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</si>
  <si>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</si>
  <si>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</si>
  <si>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</si>
  <si>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</si>
  <si>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</si>
  <si>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</si>
  <si>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</si>
  <si>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</si>
  <si>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</si>
  <si>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</si>
  <si>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</si>
  <si>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</si>
  <si>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</si>
  <si>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</si>
  <si>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</si>
  <si>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</si>
  <si>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</si>
  <si>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</si>
  <si>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</si>
  <si>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</si>
  <si>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</si>
  <si>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</si>
  <si>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</si>
  <si>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</si>
  <si>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</si>
  <si>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</si>
  <si>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</si>
  <si>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</si>
  <si>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</si>
  <si>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</si>
  <si>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</si>
  <si>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</si>
  <si>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</si>
  <si>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</si>
  <si>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</si>
  <si>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</si>
  <si>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</si>
  <si>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</si>
  <si>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</si>
  <si>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</si>
  <si>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</si>
  <si>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</si>
  <si>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</si>
  <si>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</si>
  <si>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</si>
  <si>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</si>
  <si>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</si>
  <si>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</si>
  <si>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</si>
  <si>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</si>
  <si>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</si>
  <si>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</si>
  <si>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</si>
  <si>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</si>
  <si>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</si>
  <si>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</si>
  <si>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</si>
  <si>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</si>
  <si>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</si>
  <si>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</si>
  <si>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</si>
  <si>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</si>
  <si>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</si>
  <si>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</si>
  <si>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</si>
  <si>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</si>
  <si>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</si>
  <si>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</si>
  <si>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</si>
  <si>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</si>
  <si>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</si>
  <si>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</si>
  <si>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</si>
  <si>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</si>
  <si>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</si>
  <si>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</si>
  <si>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</si>
  <si>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</si>
  <si>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</si>
  <si>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</si>
  <si>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</si>
  <si>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</si>
  <si>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</si>
  <si>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</si>
  <si>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</si>
  <si>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</si>
  <si>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</si>
  <si>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</si>
  <si>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</si>
  <si>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</si>
  <si>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</si>
  <si>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</si>
  <si>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</si>
  <si>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</si>
  <si>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</si>
  <si>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</si>
  <si>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</si>
  <si>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</si>
  <si>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</si>
  <si>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</si>
  <si>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</si>
  <si>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</si>
  <si>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</si>
  <si>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</si>
  <si>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</si>
  <si>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</si>
  <si>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</si>
  <si>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</si>
  <si>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</si>
  <si>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</si>
  <si>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</si>
  <si>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</si>
  <si>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</si>
  <si>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</si>
  <si>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</si>
  <si>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</si>
  <si>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</si>
  <si>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</si>
  <si>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</si>
  <si>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</si>
  <si>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</si>
  <si>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</si>
  <si>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</si>
  <si>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</si>
  <si>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</si>
  <si>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</si>
  <si>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</si>
  <si>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</si>
  <si>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</si>
  <si>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</si>
  <si>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</si>
  <si>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</si>
  <si>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</si>
  <si>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</si>
  <si>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</si>
  <si>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</si>
  <si>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</si>
  <si>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</si>
  <si>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</si>
  <si>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</si>
  <si>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</si>
  <si>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</si>
  <si>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</si>
  <si>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</si>
  <si>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</si>
  <si>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</si>
  <si>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</si>
  <si>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</si>
  <si>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</si>
  <si>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</si>
  <si>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</si>
  <si>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</si>
  <si>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</si>
  <si>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</si>
  <si>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</si>
  <si>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</si>
  <si>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</si>
  <si>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</si>
  <si>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</si>
  <si>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</si>
  <si>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</si>
  <si>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</si>
  <si>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</si>
  <si>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</si>
  <si>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</si>
  <si>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</si>
  <si>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</si>
  <si>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</si>
  <si>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</si>
  <si>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</si>
  <si>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</si>
  <si>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</si>
  <si>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</si>
  <si>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</si>
  <si>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</si>
  <si>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</si>
  <si>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</si>
  <si>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</si>
  <si>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</si>
  <si>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</si>
  <si>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</si>
  <si>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</si>
  <si>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</si>
  <si>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</si>
  <si>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</si>
  <si>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</si>
  <si>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</si>
  <si>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</si>
  <si>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</si>
  <si>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</si>
  <si>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</si>
  <si>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</si>
  <si>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</si>
  <si>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</si>
  <si>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</si>
  <si>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</si>
  <si>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</si>
  <si>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</si>
  <si>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</si>
  <si>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</si>
  <si>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</si>
  <si>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</si>
  <si>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</si>
  <si>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</si>
  <si>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</si>
  <si>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</si>
  <si>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</si>
  <si>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</si>
  <si>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</si>
  <si>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</si>
  <si>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</si>
  <si>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</si>
  <si>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</si>
  <si>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</si>
  <si>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</si>
  <si>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</si>
  <si>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</si>
  <si>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</si>
  <si>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</si>
  <si>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</si>
  <si>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</si>
  <si>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</si>
  <si>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</si>
  <si>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</si>
  <si>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</si>
  <si>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</si>
  <si>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</si>
  <si>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</si>
  <si>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</si>
  <si>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</si>
  <si>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</si>
  <si>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</si>
  <si>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</si>
  <si>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</si>
  <si>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</si>
  <si>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</si>
  <si>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</si>
  <si>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</si>
  <si>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</si>
  <si>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</si>
  <si>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</si>
  <si>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</si>
  <si>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</si>
  <si>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</si>
  <si>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</si>
  <si>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</si>
  <si>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</si>
  <si>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</si>
  <si>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</si>
  <si>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</si>
  <si>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</si>
  <si>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</si>
  <si>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</si>
  <si>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</si>
  <si>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</si>
  <si>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</si>
  <si>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</si>
  <si>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</si>
  <si>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</si>
  <si>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</si>
  <si>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</si>
  <si>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</si>
  <si>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</si>
  <si>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</si>
  <si>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</si>
  <si>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</si>
  <si>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</si>
  <si>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</si>
  <si>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</si>
  <si>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</si>
  <si>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</si>
  <si>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</si>
  <si>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</si>
  <si>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</si>
  <si>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</si>
  <si>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</si>
  <si>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</si>
  <si>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</si>
  <si>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</si>
  <si>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</si>
  <si>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</si>
  <si>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</si>
  <si>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</si>
  <si>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</si>
  <si>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</si>
  <si>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</si>
  <si>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</si>
  <si>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</si>
  <si>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</si>
  <si>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</si>
  <si>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</si>
  <si>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</si>
  <si>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</si>
  <si>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</si>
  <si>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</si>
  <si>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</si>
  <si>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</si>
  <si>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</si>
  <si>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</si>
  <si>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</si>
  <si>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</si>
  <si>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</si>
  <si>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</si>
  <si>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</si>
  <si>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</si>
  <si>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</si>
  <si>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</si>
  <si>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</si>
  <si>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</si>
  <si>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</si>
  <si>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</si>
  <si>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</si>
  <si>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</si>
  <si>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</si>
  <si>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</si>
  <si>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</si>
  <si>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</si>
  <si>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</si>
  <si>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</si>
  <si>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</si>
  <si>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</si>
  <si>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</si>
  <si>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</si>
  <si>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</si>
  <si>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</si>
  <si>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</si>
  <si>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</si>
  <si>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</si>
  <si>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</si>
  <si>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</si>
  <si>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</si>
  <si>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</si>
  <si>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</si>
  <si>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</si>
  <si>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</si>
  <si>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</si>
  <si>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</si>
  <si>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</si>
  <si>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</si>
  <si>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</si>
  <si>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</si>
  <si>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</si>
  <si>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</si>
  <si>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</si>
  <si>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</si>
  <si>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</si>
  <si>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</si>
  <si>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</si>
  <si>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</si>
  <si>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</si>
  <si>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</si>
  <si>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</si>
  <si>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</si>
  <si>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</si>
  <si>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</si>
  <si>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</si>
  <si>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</si>
  <si>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</si>
  <si>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</si>
  <si>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</si>
  <si>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</si>
  <si>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</si>
  <si>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</si>
  <si>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</si>
  <si>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</si>
  <si>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</si>
  <si>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</si>
  <si>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</si>
  <si>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</si>
  <si>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</si>
  <si>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</si>
  <si>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</si>
  <si>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</si>
  <si>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</si>
  <si>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</si>
  <si>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</si>
  <si>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</si>
  <si>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</si>
  <si>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</si>
  <si>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</si>
  <si>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</si>
  <si>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</si>
  <si>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</si>
  <si>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</si>
  <si>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</si>
  <si>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</si>
  <si>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</si>
  <si>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</si>
  <si>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</si>
  <si>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</si>
  <si>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</si>
  <si>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</si>
  <si>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</si>
  <si>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</si>
  <si>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</si>
  <si>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</si>
  <si>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</si>
  <si>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</si>
  <si>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</si>
  <si>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</si>
  <si>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</si>
  <si>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</si>
  <si>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</si>
  <si>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</si>
  <si>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</si>
  <si>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</si>
  <si>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</si>
  <si>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</si>
  <si>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</si>
  <si>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</si>
  <si>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</si>
  <si>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</si>
  <si>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</si>
  <si>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</si>
  <si>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</si>
  <si>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</si>
  <si>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</si>
  <si>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</si>
  <si>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</si>
  <si>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</si>
  <si>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</si>
  <si>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</si>
  <si>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</si>
  <si>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</si>
  <si>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</si>
  <si>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</si>
  <si>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</si>
  <si>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</si>
  <si>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</si>
  <si>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</si>
  <si>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</si>
  <si>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</si>
  <si>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</si>
  <si>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</si>
  <si>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</si>
  <si>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</si>
  <si>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</si>
  <si>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</si>
  <si>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</si>
  <si>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</si>
  <si>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</si>
  <si>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</si>
  <si>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</si>
  <si>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</si>
  <si>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</si>
  <si>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</si>
  <si>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</si>
  <si>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</si>
  <si>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</si>
  <si>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</si>
  <si>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</si>
  <si>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</si>
  <si>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</si>
  <si>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</si>
  <si>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</si>
  <si>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</si>
  <si>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</si>
  <si>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</si>
  <si>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</si>
  <si>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</si>
  <si>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</si>
  <si>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</si>
  <si>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</si>
  <si>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</si>
  <si>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</si>
  <si>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</si>
  <si>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</si>
  <si>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</si>
  <si>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</si>
  <si>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</si>
  <si>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</si>
  <si>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</si>
  <si>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</si>
  <si>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</si>
  <si>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</si>
  <si>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</si>
  <si>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</si>
  <si>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</si>
  <si>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</si>
  <si>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</si>
  <si>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</si>
  <si>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</si>
  <si>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</si>
  <si>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</si>
  <si>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</si>
  <si>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</si>
  <si>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</si>
  <si>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</si>
  <si>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</si>
  <si>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</si>
  <si>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</si>
  <si>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</si>
  <si>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</si>
  <si>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</si>
  <si>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</si>
  <si>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</si>
  <si>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</si>
  <si>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</si>
  <si>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</si>
  <si>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</si>
  <si>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</si>
  <si>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</si>
  <si>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</si>
  <si>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</si>
  <si>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</si>
  <si>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</si>
  <si>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</si>
  <si>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</si>
  <si>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</si>
  <si>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</si>
  <si>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</si>
  <si>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</si>
  <si>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</si>
  <si>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</si>
  <si>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</si>
  <si>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</si>
  <si>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</si>
  <si>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</si>
  <si>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</si>
  <si>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</si>
  <si>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</si>
  <si>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</si>
  <si>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</si>
  <si>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</si>
  <si>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</si>
  <si>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</si>
  <si>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</si>
  <si>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</si>
  <si>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</si>
  <si>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</si>
  <si>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</si>
  <si>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</si>
  <si>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</si>
  <si>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</si>
  <si>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</si>
  <si>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</si>
  <si>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</si>
  <si>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</si>
  <si>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</si>
  <si>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</si>
  <si>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</si>
  <si>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</si>
  <si>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</si>
  <si>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</si>
  <si>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</si>
  <si>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</si>
  <si>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</si>
  <si>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</si>
  <si>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</si>
  <si>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</si>
  <si>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</si>
  <si>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</si>
  <si>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</si>
  <si>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</si>
  <si>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</si>
  <si>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</si>
  <si>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</si>
  <si>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</si>
  <si>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</si>
  <si>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</si>
  <si>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</si>
  <si>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</si>
  <si>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</si>
  <si>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</si>
  <si>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</si>
  <si>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</si>
  <si>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</si>
  <si>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</si>
  <si>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</si>
  <si>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</si>
  <si>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</si>
  <si>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</si>
  <si>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</si>
  <si>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</si>
  <si>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</si>
  <si>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</si>
  <si>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</si>
  <si>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</si>
  <si>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</si>
  <si>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</si>
  <si>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</si>
  <si>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</si>
  <si>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</si>
  <si>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</si>
  <si>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</si>
  <si>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</si>
  <si>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</si>
  <si>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</si>
  <si>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</si>
  <si>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</si>
  <si>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</si>
  <si>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</si>
  <si>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</si>
  <si>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</si>
  <si>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</si>
  <si>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</si>
  <si>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</si>
  <si>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</si>
  <si>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</si>
  <si>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</si>
  <si>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</si>
  <si>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</si>
  <si>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</si>
  <si>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</si>
  <si>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</si>
  <si>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</si>
  <si>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</si>
  <si>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</si>
  <si>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</si>
  <si>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</si>
  <si>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</si>
  <si>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</si>
  <si>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</si>
  <si>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</si>
  <si>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</si>
  <si>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</si>
  <si>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</si>
  <si>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</si>
  <si>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</si>
  <si>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</si>
  <si>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</si>
  <si>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</si>
  <si>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</si>
  <si>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</si>
  <si>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</si>
  <si>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</si>
  <si>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</si>
  <si>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</si>
  <si>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</si>
  <si>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</si>
  <si>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</si>
  <si>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</si>
  <si>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</si>
  <si>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</si>
  <si>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</si>
  <si>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</si>
  <si>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</si>
  <si>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</si>
  <si>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</si>
  <si>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</si>
  <si>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</si>
  <si>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</si>
  <si>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</si>
  <si>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</si>
  <si>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</si>
  <si>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</si>
  <si>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</si>
  <si>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</si>
  <si>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</si>
  <si>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</si>
  <si>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</si>
  <si>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</si>
  <si>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</si>
  <si>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</si>
  <si>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</si>
  <si>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</si>
  <si>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</si>
  <si>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</si>
  <si>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</si>
  <si>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</si>
  <si>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</si>
  <si>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</si>
  <si>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</si>
  <si>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</si>
  <si>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</si>
  <si>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</si>
  <si>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</si>
  <si>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</si>
  <si>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</si>
  <si>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</si>
  <si>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</si>
  <si>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</si>
  <si>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</si>
  <si>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</si>
  <si>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</si>
  <si>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</si>
  <si>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</si>
  <si>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</si>
  <si>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</si>
  <si>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</si>
  <si>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</si>
  <si>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</si>
  <si>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</si>
  <si>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</si>
  <si>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</si>
  <si>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</si>
  <si>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</si>
  <si>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</si>
  <si>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</si>
  <si>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</si>
  <si>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</si>
  <si>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</si>
  <si>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</si>
  <si>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</si>
  <si>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</si>
  <si>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</si>
  <si>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</si>
  <si>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</si>
  <si>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</si>
  <si>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</si>
  <si>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</si>
  <si>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</si>
  <si>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</si>
  <si>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</si>
  <si>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</si>
  <si>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</si>
  <si>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</si>
  <si>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</si>
  <si>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</si>
  <si>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</si>
  <si>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</si>
  <si>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</si>
  <si>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</si>
  <si>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</si>
  <si>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</si>
  <si>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</si>
  <si>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</si>
  <si>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</si>
  <si>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</si>
  <si>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</si>
  <si>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</si>
  <si>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</si>
  <si>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</si>
  <si>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</si>
  <si>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</si>
  <si>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</si>
  <si>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</si>
  <si>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</si>
  <si>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</si>
  <si>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</si>
  <si>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</si>
  <si>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</si>
  <si>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</si>
  <si>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</si>
  <si>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</si>
  <si>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</si>
  <si>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</si>
  <si>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</si>
  <si>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</si>
  <si>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</si>
  <si>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</si>
  <si>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</si>
  <si>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</si>
  <si>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</si>
  <si>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</si>
  <si>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</si>
  <si>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</si>
  <si>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</si>
  <si>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</si>
  <si>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</si>
  <si>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</si>
  <si>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</si>
  <si>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</si>
  <si>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</si>
  <si>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</si>
  <si>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</si>
  <si>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</si>
  <si>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</si>
  <si>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</si>
  <si>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</si>
  <si>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</si>
  <si>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</si>
  <si>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</si>
  <si>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</si>
  <si>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</si>
  <si>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</si>
  <si>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</si>
  <si>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</si>
  <si>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</si>
  <si>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</si>
  <si>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</si>
  <si>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</si>
  <si>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</si>
  <si>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</si>
  <si>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</si>
  <si>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</si>
  <si>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</si>
  <si>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</si>
  <si>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</si>
  <si>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</si>
  <si>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</si>
  <si>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</si>
  <si>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</si>
  <si>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</si>
  <si>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</si>
  <si>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</si>
  <si>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</si>
  <si>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</si>
  <si>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</si>
  <si>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</si>
  <si>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</si>
  <si>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</si>
  <si>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</si>
  <si>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</si>
  <si>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</si>
  <si>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</si>
  <si>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</si>
  <si>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</si>
  <si>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</si>
  <si>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</si>
  <si>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</si>
  <si>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</si>
  <si>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</si>
  <si>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</si>
  <si>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</si>
  <si>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</si>
  <si>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</si>
  <si>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</si>
  <si>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</si>
  <si>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</si>
  <si>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</si>
  <si>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</si>
  <si>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</si>
  <si>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</si>
  <si>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</si>
  <si>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</si>
  <si>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</si>
  <si>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</si>
  <si>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</si>
  <si>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</si>
  <si>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</si>
  <si>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</si>
  <si>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</si>
  <si>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</si>
  <si>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</si>
  <si>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</si>
  <si>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</si>
  <si>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</si>
  <si>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</si>
  <si>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</si>
  <si>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</si>
  <si>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</si>
  <si>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</si>
  <si>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</si>
  <si>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</si>
  <si>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</si>
  <si>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</si>
  <si>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</si>
  <si>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</si>
  <si>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</si>
  <si>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</si>
  <si>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</si>
  <si>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</si>
  <si>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</si>
  <si>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</si>
  <si>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</si>
  <si>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</si>
  <si>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</si>
  <si>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</si>
  <si>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</si>
  <si>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</si>
  <si>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</si>
  <si>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</si>
  <si>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</si>
  <si>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</si>
  <si>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</si>
  <si>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</si>
  <si>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</si>
  <si>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</si>
  <si>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</si>
  <si>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</si>
  <si>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</si>
  <si>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</si>
  <si>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</si>
  <si>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</si>
  <si>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</si>
  <si>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</si>
  <si>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</si>
  <si>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</si>
  <si>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</si>
  <si>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</si>
  <si>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</si>
  <si>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</si>
  <si>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</si>
  <si>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</si>
  <si>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</si>
  <si>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</si>
  <si>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</si>
  <si>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</si>
  <si>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</si>
  <si>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</si>
  <si>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</si>
  <si>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</si>
  <si>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</si>
  <si>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</si>
  <si>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</si>
  <si>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</si>
  <si>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</si>
  <si>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</si>
  <si>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</si>
  <si>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</si>
  <si>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</si>
  <si>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</si>
  <si>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</si>
  <si>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</si>
  <si>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</si>
  <si>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</si>
  <si>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</si>
  <si>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</si>
  <si>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</si>
  <si>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</si>
  <si>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</si>
  <si>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</si>
  <si>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</si>
  <si>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</si>
  <si>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</si>
  <si>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</si>
  <si>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</si>
  <si>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</si>
  <si>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</si>
  <si>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</si>
  <si>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</si>
  <si>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</si>
  <si>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</si>
  <si>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</si>
  <si>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</si>
  <si>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</si>
  <si>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</si>
  <si>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</si>
  <si>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</si>
  <si>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</si>
  <si>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</si>
  <si>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</si>
  <si>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</si>
  <si>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</si>
  <si>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</si>
  <si>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</si>
  <si>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</si>
  <si>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</si>
  <si>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</si>
  <si>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</si>
  <si>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</si>
  <si>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</si>
  <si>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</si>
  <si>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</si>
  <si>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</si>
  <si>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</si>
  <si>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</si>
  <si>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</si>
  <si>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</si>
  <si>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</si>
  <si>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</si>
  <si>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</si>
  <si>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</si>
  <si>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</si>
  <si>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</si>
  <si>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</si>
  <si>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</si>
  <si>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</si>
  <si>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</si>
  <si>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</si>
  <si>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</si>
  <si>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</si>
  <si>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</si>
  <si>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</si>
  <si>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</si>
  <si>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</si>
  <si>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</si>
  <si>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</si>
  <si>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</si>
  <si>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</si>
  <si>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</si>
  <si>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</si>
  <si>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</si>
  <si>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</si>
  <si>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</si>
  <si>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</si>
  <si>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</si>
  <si>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</si>
  <si>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</si>
  <si>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</si>
  <si>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</si>
  <si>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</si>
  <si>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</si>
  <si>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</si>
  <si>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</si>
  <si>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</si>
  <si>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</si>
  <si>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</si>
  <si>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</si>
  <si>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</si>
  <si>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</si>
  <si>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</si>
  <si>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</si>
  <si>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</si>
  <si>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</si>
  <si>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</si>
  <si>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</si>
  <si>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</si>
  <si>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</si>
  <si>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</si>
  <si>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</si>
  <si>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</si>
  <si>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</si>
  <si>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</si>
  <si>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</si>
  <si>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</si>
  <si>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</si>
  <si>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</si>
  <si>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</si>
  <si>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</si>
  <si>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</si>
  <si>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</si>
  <si>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</si>
  <si>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</si>
  <si>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</si>
  <si>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</si>
  <si>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</si>
  <si>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</si>
  <si>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</si>
  <si>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</si>
  <si>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</si>
  <si>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</si>
  <si>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</si>
  <si>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</si>
  <si>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</si>
  <si>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</si>
  <si>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</si>
  <si>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</si>
  <si>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</si>
  <si>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</si>
  <si>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</si>
  <si>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</si>
  <si>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</si>
  <si>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</si>
  <si>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</si>
  <si>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</si>
  <si>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</si>
  <si>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</si>
  <si>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</si>
  <si>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</si>
  <si>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</si>
  <si>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</si>
  <si>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</si>
  <si>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</si>
  <si>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</si>
  <si>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</si>
  <si>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</si>
  <si>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</si>
  <si>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</si>
  <si>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</si>
  <si>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</si>
  <si>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</si>
  <si>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</si>
  <si>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</si>
  <si>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</si>
  <si>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</si>
  <si>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</si>
  <si>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</si>
  <si>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</si>
  <si>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</si>
  <si>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</si>
  <si>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</si>
  <si>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</si>
  <si>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</si>
  <si>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</si>
  <si>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</si>
  <si>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</si>
  <si>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</si>
  <si>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</si>
  <si>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</si>
  <si>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</si>
  <si>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</si>
  <si>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</si>
  <si>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</si>
  <si>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</si>
  <si>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</si>
  <si>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</si>
  <si>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</si>
  <si>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</si>
  <si>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</si>
  <si>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</si>
  <si>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</si>
  <si>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</si>
  <si>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</si>
  <si>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</si>
  <si>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</si>
  <si>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</si>
  <si>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</si>
  <si>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</si>
  <si>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</si>
  <si>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</si>
  <si>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</si>
  <si>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</si>
  <si>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</si>
  <si>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</si>
  <si>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</si>
  <si>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</si>
  <si>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</si>
  <si>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</si>
  <si>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</si>
  <si>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</si>
  <si>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</si>
  <si>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</si>
  <si>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</si>
  <si>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</si>
  <si>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</si>
  <si>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</si>
  <si>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</si>
  <si>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</si>
  <si>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</si>
  <si>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</si>
  <si>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</si>
  <si>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</si>
  <si>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</si>
  <si>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</si>
  <si>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</si>
  <si>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</si>
  <si>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</si>
  <si>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</si>
  <si>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</si>
  <si>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</si>
  <si>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</si>
  <si>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</si>
  <si>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</si>
  <si>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</si>
  <si>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</si>
  <si>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</si>
  <si>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</si>
  <si>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</si>
  <si>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</si>
  <si>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</si>
  <si>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</si>
  <si>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</si>
  <si>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</si>
  <si>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</si>
  <si>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</si>
  <si>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</si>
  <si>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</si>
  <si>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</si>
  <si>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</si>
  <si>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</si>
  <si>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</si>
  <si>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</si>
  <si>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</si>
  <si>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</si>
  <si>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</si>
  <si>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</si>
  <si>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</si>
  <si>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</si>
  <si>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</si>
  <si>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</si>
  <si>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</si>
  <si>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</si>
  <si>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</si>
  <si>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</si>
  <si>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</si>
  <si>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</si>
  <si>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</si>
  <si>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</si>
  <si>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</si>
  <si>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</si>
  <si>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</si>
  <si>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</si>
  <si>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</si>
  <si>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</si>
  <si>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</si>
  <si>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</si>
  <si>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</si>
  <si>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</si>
  <si>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</si>
  <si>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</si>
  <si>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</si>
  <si>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</si>
  <si>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</si>
  <si>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</si>
  <si>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</si>
  <si>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</si>
  <si>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</si>
  <si>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</si>
  <si>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</si>
  <si>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</si>
  <si>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</si>
  <si>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</si>
  <si>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</si>
  <si>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</si>
  <si>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</si>
  <si>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</si>
  <si>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</si>
  <si>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</si>
  <si>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</si>
  <si>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</si>
  <si>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</si>
  <si>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</si>
  <si>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</si>
  <si>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</si>
  <si>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</si>
  <si>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</si>
  <si>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</si>
  <si>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</si>
  <si>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</si>
  <si>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</si>
  <si>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</si>
  <si>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</si>
  <si>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</si>
  <si>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</si>
  <si>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</si>
  <si>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</si>
  <si>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</si>
  <si>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</si>
  <si>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</si>
  <si>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</si>
  <si>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</si>
  <si>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</si>
  <si>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</si>
  <si>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</si>
  <si>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</si>
  <si>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</si>
  <si>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</si>
  <si>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</si>
  <si>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</si>
  <si>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</si>
  <si>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</si>
  <si>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</si>
  <si>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</si>
  <si>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</si>
  <si>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</si>
  <si>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</si>
  <si>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</si>
  <si>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</si>
  <si>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</si>
  <si>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</si>
  <si>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</si>
  <si>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</si>
  <si>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</si>
  <si>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</si>
  <si>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</si>
  <si>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</si>
  <si>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</si>
  <si>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</si>
  <si>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</si>
  <si>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</si>
  <si>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</si>
  <si>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</si>
  <si>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</si>
  <si>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</si>
  <si>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</si>
  <si>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</si>
  <si>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</si>
  <si>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</si>
  <si>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</si>
  <si>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</si>
  <si>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</si>
  <si>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</si>
  <si>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</si>
  <si>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</si>
  <si>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</si>
  <si>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</si>
  <si>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</si>
  <si>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</si>
  <si>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</si>
  <si>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</si>
  <si>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</si>
  <si>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</si>
  <si>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</si>
  <si>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</si>
  <si>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</si>
  <si>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</si>
  <si>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</si>
  <si>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</si>
  <si>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</si>
  <si>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</si>
  <si>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</si>
  <si>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</si>
  <si>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</si>
  <si>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</si>
  <si>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</si>
  <si>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</si>
  <si>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</si>
  <si>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</si>
  <si>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</si>
  <si>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</si>
  <si>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</si>
  <si>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</si>
  <si>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</si>
  <si>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</si>
  <si>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</si>
  <si>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</si>
  <si>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</si>
  <si>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</si>
  <si>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</si>
  <si>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</si>
  <si>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</si>
  <si>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</si>
  <si>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</si>
  <si>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</si>
  <si>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</si>
  <si>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</si>
  <si>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</si>
  <si>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</si>
  <si>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</si>
  <si>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</si>
  <si>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</si>
  <si>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</si>
  <si>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</si>
  <si>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</si>
  <si>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</si>
  <si>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</si>
  <si>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</si>
  <si>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</si>
  <si>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</si>
  <si>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</si>
  <si>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</si>
  <si>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</si>
  <si>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</si>
  <si>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</si>
  <si>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</si>
  <si>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</si>
  <si>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</si>
  <si>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</si>
  <si>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</si>
  <si>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</si>
  <si>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</si>
  <si>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</si>
  <si>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</si>
  <si>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</si>
  <si>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</si>
  <si>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</si>
  <si>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</si>
  <si>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</si>
  <si>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</si>
  <si>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</si>
  <si>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</si>
  <si>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</si>
  <si>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</si>
  <si>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</si>
  <si>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</si>
  <si>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</si>
  <si>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</si>
  <si>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</si>
  <si>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</si>
  <si>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</si>
  <si>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</si>
  <si>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</si>
  <si>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</si>
  <si>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</si>
  <si>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</si>
  <si>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</si>
  <si>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</si>
  <si>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</si>
  <si>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</si>
  <si>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</si>
  <si>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</si>
  <si>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</si>
  <si>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</si>
  <si>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</si>
  <si>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</si>
  <si>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</si>
  <si>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</si>
  <si>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</si>
  <si>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</si>
  <si>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</si>
  <si>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</si>
  <si>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</si>
  <si>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</si>
  <si>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</si>
  <si>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</si>
  <si>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</si>
  <si>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</si>
  <si>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</si>
  <si>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</si>
  <si>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</si>
  <si>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</si>
  <si>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</si>
  <si>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</si>
  <si>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</si>
  <si>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</si>
  <si>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</si>
  <si>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</si>
  <si>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</si>
  <si>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</si>
  <si>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</si>
  <si>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</si>
  <si>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</si>
  <si>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</si>
  <si>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</si>
  <si>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</si>
  <si>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</si>
  <si>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</si>
  <si>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</si>
  <si>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</si>
  <si>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</si>
  <si>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</si>
  <si>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</si>
  <si>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</si>
  <si>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</si>
  <si>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</si>
  <si>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</si>
  <si>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</si>
  <si>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</si>
  <si>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</si>
  <si>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</si>
  <si>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</si>
  <si>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</si>
  <si>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</si>
  <si>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</si>
  <si>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</si>
  <si>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</si>
  <si>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</si>
  <si>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</si>
  <si>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</si>
  <si>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</si>
  <si>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</si>
  <si>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</si>
  <si>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</si>
  <si>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</si>
  <si>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</si>
  <si>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</si>
  <si>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</si>
  <si>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</si>
  <si>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</si>
  <si>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</si>
  <si>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</si>
  <si>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</si>
  <si>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</si>
  <si>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</si>
  <si>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</si>
  <si>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</si>
  <si>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</si>
  <si>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</si>
  <si>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</si>
  <si>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</si>
  <si>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</si>
  <si>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</si>
  <si>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</si>
  <si>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</si>
  <si>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</si>
  <si>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</si>
  <si>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</si>
  <si>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</si>
  <si>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</si>
  <si>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</si>
  <si>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</si>
  <si>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</si>
  <si>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</si>
  <si>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</si>
  <si>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</si>
  <si>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</si>
  <si>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</si>
  <si>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</si>
  <si>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</si>
  <si>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</si>
  <si>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</si>
  <si>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</si>
  <si>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</si>
  <si>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</si>
  <si>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</si>
  <si>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</si>
  <si>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</si>
  <si>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</si>
  <si>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</si>
  <si>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</si>
  <si>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</si>
  <si>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</si>
  <si>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</si>
  <si>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</si>
  <si>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</si>
  <si>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</si>
  <si>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</si>
  <si>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</si>
  <si>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</si>
  <si>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</si>
  <si>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</si>
  <si>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</si>
  <si>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</si>
  <si>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</si>
  <si>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</si>
  <si>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</si>
  <si>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</si>
  <si>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</si>
  <si>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</si>
  <si>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</si>
  <si>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</si>
  <si>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</si>
  <si>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</si>
  <si>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</si>
  <si>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</si>
  <si>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</si>
  <si>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</si>
  <si>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</si>
  <si>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</si>
  <si>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</si>
  <si>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</si>
  <si>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</si>
  <si>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</si>
  <si>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</si>
  <si>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</si>
  <si>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</si>
  <si>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</si>
  <si>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</si>
  <si>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</si>
  <si>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</si>
  <si>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</si>
  <si>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</si>
  <si>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</si>
  <si>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</si>
  <si>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</si>
  <si>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</si>
  <si>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</si>
  <si>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</si>
  <si>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</si>
  <si>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</si>
  <si>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</si>
  <si>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</si>
  <si>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</si>
  <si>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</si>
  <si>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</si>
  <si>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</si>
  <si>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</si>
  <si>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</si>
  <si>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</si>
  <si>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</si>
  <si>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</si>
  <si>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</si>
  <si>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</si>
  <si>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</si>
  <si>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</si>
  <si>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</si>
  <si>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</si>
  <si>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</si>
  <si>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</si>
  <si>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</si>
  <si>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</si>
  <si>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</si>
  <si>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</si>
  <si>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</si>
  <si>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</si>
  <si>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</si>
  <si>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</si>
  <si>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</si>
  <si>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</si>
  <si>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</si>
  <si>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</si>
  <si>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</si>
  <si>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</si>
  <si>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</si>
  <si>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</si>
  <si>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</si>
  <si>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</si>
  <si>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</si>
  <si>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</si>
  <si>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</si>
  <si>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</si>
  <si>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</si>
  <si>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</si>
  <si>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</si>
  <si>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</si>
  <si>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</si>
  <si>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</si>
  <si>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</si>
  <si>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</si>
  <si>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</si>
  <si>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</si>
  <si>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</si>
  <si>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</si>
  <si>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</si>
  <si>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</si>
  <si>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</si>
  <si>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</si>
  <si>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</si>
  <si>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</si>
  <si>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</si>
  <si>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</si>
  <si>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</si>
  <si>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</si>
  <si>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</si>
  <si>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</si>
  <si>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</si>
  <si>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</si>
  <si>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</si>
  <si>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</si>
  <si>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</si>
  <si>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</si>
  <si>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</si>
  <si>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</si>
  <si>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</si>
  <si>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</si>
  <si>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</si>
  <si>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</si>
  <si>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</si>
  <si>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</si>
  <si>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</si>
  <si>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</si>
  <si>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</si>
  <si>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</si>
  <si>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</si>
  <si>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</si>
  <si>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</si>
  <si>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</si>
  <si>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</si>
  <si>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</si>
  <si>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</si>
  <si>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</si>
  <si>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</si>
  <si>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</si>
  <si>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</si>
  <si>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</si>
  <si>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</si>
  <si>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</si>
  <si>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</si>
  <si>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</si>
  <si>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</si>
  <si>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</si>
  <si>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</si>
  <si>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</si>
  <si>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</si>
  <si>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</si>
  <si>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</si>
  <si>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</si>
  <si>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</si>
  <si>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</si>
  <si>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</si>
  <si>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</si>
  <si>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</si>
  <si>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</si>
  <si>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</si>
  <si>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</si>
  <si>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</si>
  <si>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</si>
  <si>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</si>
  <si>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</si>
  <si>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</si>
  <si>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</si>
  <si>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</si>
  <si>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</si>
  <si>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</si>
  <si>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</si>
  <si>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</si>
  <si>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</si>
  <si>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</si>
  <si>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</si>
  <si>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</si>
  <si>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</si>
  <si>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</si>
  <si>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</si>
  <si>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</si>
  <si>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</si>
  <si>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</si>
  <si>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</si>
  <si>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</si>
  <si>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</si>
  <si>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</si>
  <si>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</si>
  <si>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</si>
  <si>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</si>
  <si>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</si>
  <si>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</si>
  <si>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</si>
  <si>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</si>
  <si>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</si>
  <si>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</si>
  <si>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</si>
  <si>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</si>
  <si>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</si>
  <si>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</si>
  <si>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</si>
  <si>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</si>
  <si>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</si>
  <si>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</si>
  <si>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</si>
  <si>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</si>
  <si>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</si>
  <si>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</si>
  <si>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</si>
  <si>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</si>
  <si>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</si>
  <si>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</si>
  <si>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</si>
  <si>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</si>
  <si>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</si>
  <si>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</si>
  <si>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</si>
  <si>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</si>
  <si>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</si>
  <si>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</si>
  <si>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</si>
  <si>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</si>
  <si>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</si>
  <si>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</si>
  <si>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</si>
  <si>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</si>
  <si>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</si>
  <si>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</si>
  <si>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</si>
  <si>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</si>
  <si>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</si>
  <si>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</si>
  <si>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</si>
  <si>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</si>
  <si>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</si>
  <si>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</si>
  <si>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</si>
  <si>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</si>
  <si>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</si>
  <si>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</si>
  <si>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</si>
  <si>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</si>
  <si>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</si>
  <si>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</si>
  <si>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</si>
  <si>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</si>
  <si>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</si>
  <si>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</si>
  <si>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</si>
  <si>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</si>
  <si>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</si>
  <si>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</si>
  <si>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</si>
  <si>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</si>
  <si>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</si>
  <si>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</si>
  <si>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</si>
  <si>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</si>
  <si>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</si>
  <si>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</si>
  <si>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</si>
  <si>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</si>
  <si>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</si>
  <si>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</si>
  <si>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</si>
  <si>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</si>
  <si>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</si>
  <si>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</si>
  <si>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</si>
  <si>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</si>
  <si>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</si>
  <si>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</si>
  <si>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</si>
  <si>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</si>
  <si>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</si>
  <si>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</si>
  <si>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</si>
  <si>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</si>
  <si>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</si>
  <si>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</si>
  <si>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</si>
  <si>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</si>
  <si>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</si>
  <si>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</si>
  <si>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</si>
  <si>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</si>
  <si>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</si>
  <si>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</si>
  <si>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</si>
  <si>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</si>
  <si>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</si>
  <si>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</si>
  <si>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</si>
  <si>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</si>
  <si>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</si>
  <si>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</si>
  <si>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</si>
  <si>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</si>
  <si>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</si>
  <si>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</si>
  <si>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</si>
  <si>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</si>
  <si>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</si>
  <si>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</si>
  <si>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</si>
  <si>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</si>
  <si>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</si>
  <si>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</si>
  <si>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</si>
  <si>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</si>
  <si>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</si>
  <si>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</si>
  <si>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</si>
  <si>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</si>
  <si>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</si>
  <si>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</si>
  <si>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</si>
  <si>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</si>
  <si>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</si>
  <si>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</si>
  <si>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</si>
  <si>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</si>
  <si>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</si>
  <si>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</si>
  <si>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</si>
  <si>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</si>
  <si>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</si>
  <si>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</si>
  <si>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</si>
  <si>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</si>
  <si>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</si>
  <si>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</si>
  <si>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</si>
  <si>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</si>
  <si>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</si>
  <si>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</si>
  <si>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</si>
  <si>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</si>
  <si>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</si>
  <si>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</si>
  <si>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</si>
  <si>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</si>
  <si>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</si>
  <si>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</si>
  <si>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</si>
  <si>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</si>
  <si>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</si>
  <si>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</si>
  <si>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</si>
  <si>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</si>
  <si>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</si>
  <si>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</si>
  <si>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</si>
  <si>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</si>
  <si>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</si>
  <si>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</si>
  <si>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</si>
  <si>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</si>
  <si>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</si>
  <si>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</si>
  <si>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</si>
  <si>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</si>
  <si>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</si>
  <si>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</si>
  <si>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</si>
  <si>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</si>
  <si>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</si>
  <si>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</si>
  <si>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</si>
  <si>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</si>
  <si>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</si>
  <si>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</si>
  <si>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</si>
  <si>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</si>
  <si>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</si>
  <si>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</si>
  <si>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</si>
  <si>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</si>
  <si>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</si>
  <si>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</si>
  <si>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</si>
  <si>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</si>
  <si>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</si>
  <si>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</si>
  <si>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</si>
  <si>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</si>
  <si>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</si>
  <si>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</si>
  <si>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</si>
  <si>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</si>
  <si>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</si>
  <si>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</si>
  <si>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</si>
  <si>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</si>
  <si>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</si>
  <si>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</si>
  <si>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</si>
  <si>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</si>
  <si>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</si>
  <si>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</si>
  <si>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</si>
  <si>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</si>
  <si>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</si>
  <si>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</si>
  <si>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</si>
  <si>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</si>
  <si>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</si>
  <si>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</si>
  <si>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</si>
  <si>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</si>
  <si>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</si>
  <si>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</si>
  <si>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</si>
  <si>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</si>
  <si>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</si>
  <si>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</si>
  <si>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</si>
  <si>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</si>
  <si>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</si>
  <si>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</si>
  <si>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</si>
  <si>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</si>
  <si>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</si>
  <si>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</si>
  <si>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</si>
  <si>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</si>
  <si>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</si>
  <si>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</si>
  <si>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</si>
  <si>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</si>
  <si>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</si>
  <si>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</si>
  <si>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</si>
  <si>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</si>
  <si>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</si>
  <si>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</si>
  <si>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</si>
  <si>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</si>
  <si>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</si>
  <si>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</si>
  <si>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</si>
  <si>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</si>
  <si>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</si>
  <si>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</si>
  <si>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</si>
  <si>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</si>
  <si>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</si>
  <si>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</si>
  <si>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</si>
  <si>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</si>
  <si>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</si>
  <si>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</si>
  <si>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</si>
  <si>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</si>
  <si>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</si>
  <si>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</si>
  <si>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</si>
  <si>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</si>
  <si>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</si>
  <si>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</si>
  <si>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</si>
  <si>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</si>
  <si>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</si>
  <si>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</si>
  <si>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</si>
  <si>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</si>
  <si>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</si>
  <si>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</si>
  <si>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</si>
  <si>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</si>
  <si>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</si>
  <si>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</si>
  <si>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</si>
  <si>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</si>
  <si>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</si>
  <si>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</si>
  <si>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</si>
  <si>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</si>
  <si>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</si>
  <si>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</si>
  <si>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</si>
  <si>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</si>
  <si>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</si>
  <si>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</si>
  <si>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</si>
  <si>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</si>
  <si>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</si>
  <si>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</si>
  <si>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</si>
  <si>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</si>
  <si>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</si>
  <si>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</si>
  <si>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</si>
  <si>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</si>
  <si>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</si>
  <si>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</si>
  <si>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</si>
  <si>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</si>
  <si>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</si>
  <si>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</si>
  <si>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</si>
  <si>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</si>
  <si>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</si>
  <si>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</si>
  <si>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</si>
  <si>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</si>
  <si>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</si>
  <si>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</si>
  <si>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</si>
  <si>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</si>
  <si>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</si>
  <si>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</si>
  <si>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</si>
  <si>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</si>
  <si>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</si>
  <si>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</si>
  <si>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</si>
  <si>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</si>
  <si>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</si>
  <si>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</si>
  <si>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</si>
  <si>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</si>
  <si>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</si>
  <si>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</si>
  <si>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</si>
  <si>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</si>
  <si>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</si>
  <si>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</si>
  <si>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</si>
  <si>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</si>
  <si>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</si>
  <si>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</si>
  <si>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</si>
  <si>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</si>
  <si>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</si>
  <si>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</si>
  <si>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</si>
  <si>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</si>
  <si>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</si>
  <si>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</si>
  <si>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</si>
  <si>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</si>
  <si>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</si>
  <si>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</si>
  <si>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</si>
  <si>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</si>
  <si>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</si>
  <si>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</si>
  <si>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</si>
  <si>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</si>
  <si>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</si>
  <si>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</si>
  <si>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</si>
  <si>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</si>
  <si>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</si>
  <si>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</si>
  <si>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</si>
  <si>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</si>
  <si>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</si>
  <si>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</si>
  <si>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</si>
  <si>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</si>
  <si>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</si>
  <si>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</si>
  <si>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</si>
  <si>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</si>
  <si>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</si>
  <si>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</si>
  <si>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</si>
  <si>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</si>
  <si>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</si>
  <si>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</si>
  <si>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</si>
  <si>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</si>
  <si>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</si>
  <si>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</si>
  <si>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</si>
  <si>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</si>
  <si>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</si>
  <si>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</si>
  <si>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</si>
  <si>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</si>
  <si>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</si>
  <si>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</si>
  <si>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</si>
  <si>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</si>
  <si>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</si>
  <si>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</si>
  <si>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</si>
  <si>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</si>
  <si>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</si>
  <si>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</si>
  <si>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</si>
  <si>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</si>
  <si>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</si>
  <si>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</si>
  <si>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</si>
  <si>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</si>
  <si>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</si>
  <si>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</si>
  <si>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</si>
  <si>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</si>
  <si>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</si>
  <si>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</si>
  <si>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</si>
  <si>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</si>
  <si>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</si>
  <si>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</si>
  <si>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</si>
  <si>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</si>
  <si>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</si>
  <si>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</si>
  <si>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</si>
  <si>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</si>
  <si>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</si>
  <si>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</si>
  <si>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</si>
  <si>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</si>
  <si>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</si>
  <si>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</si>
  <si>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</si>
  <si>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</si>
  <si>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</si>
  <si>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</si>
  <si>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</si>
  <si>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</si>
  <si>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</si>
  <si>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</si>
  <si>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</si>
  <si>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</si>
  <si>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</si>
  <si>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</si>
  <si>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</si>
  <si>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</si>
  <si>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</si>
  <si>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</si>
  <si>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</si>
  <si>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</si>
  <si>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</si>
  <si>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</si>
  <si>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</si>
  <si>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</si>
  <si>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</si>
  <si>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</si>
  <si>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</si>
  <si>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</si>
  <si>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</si>
  <si>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</si>
  <si>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</si>
  <si>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</si>
  <si>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</si>
  <si>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</si>
  <si>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</si>
  <si>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</si>
  <si>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</si>
  <si>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</si>
  <si>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</si>
  <si>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</si>
  <si>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</si>
  <si>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</si>
  <si>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</si>
  <si>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</si>
  <si>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</si>
  <si>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</si>
  <si>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</si>
  <si>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</si>
  <si>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</si>
  <si>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</si>
  <si>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</si>
  <si>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</si>
  <si>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</si>
  <si>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</si>
  <si>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</si>
  <si>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</si>
  <si>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</si>
  <si>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</si>
  <si>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</si>
  <si>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</si>
  <si>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</si>
  <si>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</si>
  <si>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</si>
  <si>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</si>
  <si>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</si>
  <si>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</si>
  <si>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</si>
  <si>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</si>
  <si>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</si>
  <si>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</si>
  <si>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</si>
  <si>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</si>
  <si>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</si>
  <si>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</si>
  <si>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</si>
  <si>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</si>
  <si>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</si>
  <si>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</si>
  <si>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</si>
  <si>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</si>
  <si>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</si>
  <si>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</si>
  <si>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</si>
  <si>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</si>
  <si>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</si>
  <si>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</si>
  <si>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</si>
  <si>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</si>
  <si>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</si>
  <si>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</si>
  <si>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</si>
  <si>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</si>
  <si>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</si>
  <si>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</si>
  <si>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</si>
  <si>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</si>
  <si>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</si>
  <si>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</si>
  <si>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</si>
  <si>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</si>
  <si>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</si>
  <si>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</si>
  <si>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</si>
  <si>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</si>
  <si>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</si>
  <si>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</si>
  <si>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</si>
  <si>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</si>
  <si>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</si>
  <si>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</si>
  <si>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</si>
  <si>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</si>
  <si>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</si>
  <si>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</si>
  <si>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</si>
  <si>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</si>
  <si>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</si>
  <si>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</si>
  <si>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</si>
  <si>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</si>
  <si>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</si>
  <si>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</si>
  <si>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</si>
  <si>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</si>
  <si>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</si>
  <si>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</si>
  <si>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</si>
  <si>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</si>
  <si>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</si>
  <si>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</si>
  <si>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</si>
  <si>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</si>
  <si>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</si>
  <si>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</si>
  <si>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</si>
  <si>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</si>
  <si>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</si>
  <si>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</si>
  <si>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</si>
  <si>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</si>
  <si>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</si>
  <si>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</si>
  <si>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</si>
  <si>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</si>
  <si>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</si>
  <si>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</si>
  <si>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</si>
  <si>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</si>
  <si>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</si>
  <si>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</si>
  <si>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</si>
  <si>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</si>
  <si>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</si>
  <si>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</si>
  <si>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</si>
  <si>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</si>
  <si>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</si>
  <si>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</si>
  <si>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</si>
  <si>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</si>
  <si>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</si>
  <si>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</si>
  <si>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</si>
  <si>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</si>
  <si>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</si>
  <si>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</si>
  <si>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</si>
  <si>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</si>
  <si>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</si>
  <si>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</si>
  <si>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</si>
  <si>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</si>
  <si>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</si>
  <si>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</si>
  <si>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</si>
  <si>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</si>
  <si>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</si>
  <si>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</si>
  <si>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</si>
  <si>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</si>
  <si>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</si>
  <si>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</si>
  <si>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</si>
  <si>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</si>
  <si>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</si>
  <si>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</si>
  <si>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</si>
  <si>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</si>
  <si>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</si>
  <si>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</si>
  <si>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</si>
  <si>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</si>
  <si>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</si>
  <si>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</si>
  <si>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</si>
  <si>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</si>
  <si>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</si>
  <si>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</si>
  <si>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</si>
  <si>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</si>
  <si>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</si>
  <si>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</si>
  <si>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</si>
  <si>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</si>
  <si>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</si>
  <si>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</si>
  <si>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</si>
  <si>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</si>
  <si>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</si>
  <si>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</si>
  <si>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</si>
  <si>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</si>
  <si>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</si>
  <si>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</si>
  <si>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</si>
  <si>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</si>
  <si>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</si>
  <si>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</si>
  <si>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</si>
  <si>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</si>
  <si>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</si>
  <si>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</si>
  <si>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</si>
  <si>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</si>
  <si>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</si>
  <si>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</si>
  <si>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</si>
  <si>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</si>
  <si>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</si>
  <si>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</si>
  <si>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</si>
  <si>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</si>
  <si>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</si>
  <si>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</si>
  <si>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</si>
  <si>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</si>
  <si>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</si>
  <si>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</si>
  <si>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</si>
  <si>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</si>
  <si>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</si>
  <si>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</si>
  <si>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</si>
  <si>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</si>
  <si>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</si>
  <si>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</si>
  <si>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</si>
  <si>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</si>
  <si>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</si>
  <si>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</si>
  <si>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</si>
  <si>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</si>
  <si>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</si>
  <si>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</si>
  <si>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</si>
  <si>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</si>
  <si>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</si>
  <si>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</si>
  <si>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</si>
  <si>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</si>
  <si>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</si>
  <si>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</si>
  <si>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</si>
  <si>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</si>
  <si>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</si>
  <si>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</si>
  <si>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</si>
  <si>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</si>
  <si>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</si>
  <si>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</si>
  <si>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</si>
  <si>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</si>
  <si>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</si>
  <si>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</si>
  <si>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</si>
  <si>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</si>
  <si>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</si>
  <si>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</si>
  <si>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</si>
  <si>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</si>
  <si>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</si>
  <si>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</si>
  <si>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</si>
  <si>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</si>
  <si>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</si>
  <si>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</si>
  <si>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</si>
  <si>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</si>
  <si>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</si>
  <si>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</si>
  <si>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</si>
  <si>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</si>
  <si>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</si>
  <si>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</si>
  <si>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</si>
  <si>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</si>
  <si>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</si>
  <si>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</si>
  <si>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</si>
  <si>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</si>
  <si>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</si>
  <si>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</si>
  <si>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</si>
  <si>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</si>
  <si>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</si>
  <si>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</si>
  <si>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</si>
  <si>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</si>
  <si>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</si>
  <si>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</si>
  <si>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</si>
  <si>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</si>
  <si>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</si>
  <si>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</si>
  <si>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</si>
  <si>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</si>
  <si>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</si>
  <si>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</si>
  <si>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</si>
  <si>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</si>
  <si>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</si>
  <si>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</si>
  <si>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</si>
  <si>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</si>
  <si>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</si>
  <si>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</si>
  <si>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</si>
  <si>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</si>
  <si>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</si>
  <si>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</si>
  <si>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</si>
  <si>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</si>
  <si>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</si>
  <si>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</si>
  <si>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</si>
  <si>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</si>
  <si>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</si>
  <si>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</si>
  <si>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</si>
  <si>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</si>
  <si>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</si>
  <si>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</si>
  <si>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</si>
  <si>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</si>
  <si>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</si>
  <si>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</si>
  <si>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</si>
  <si>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</si>
  <si>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</si>
  <si>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</si>
  <si>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</si>
  <si>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</si>
  <si>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</si>
  <si>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</si>
  <si>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</si>
  <si>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</si>
  <si>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</si>
  <si>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</si>
  <si>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</si>
  <si>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</si>
  <si>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</si>
  <si>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</si>
  <si>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</si>
  <si>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</si>
  <si>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</si>
  <si>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</si>
  <si>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</si>
  <si>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</si>
  <si>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</si>
  <si>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</si>
  <si>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</si>
  <si>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</si>
  <si>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</si>
  <si>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</si>
  <si>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</si>
  <si>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</si>
  <si>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</si>
  <si>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</si>
  <si>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</si>
  <si>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</si>
  <si>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</si>
  <si>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</si>
  <si>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</si>
  <si>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</si>
  <si>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</si>
  <si>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</si>
  <si>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</si>
  <si>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</si>
  <si>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</si>
  <si>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</si>
  <si>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</si>
  <si>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</si>
  <si>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</si>
  <si>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</si>
  <si>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</si>
  <si>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</si>
  <si>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</si>
  <si>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</si>
  <si>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</si>
  <si>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</si>
  <si>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</si>
  <si>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</si>
  <si>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</si>
  <si>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</si>
  <si>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</si>
  <si>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</si>
  <si>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</si>
  <si>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</si>
  <si>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</si>
  <si>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</si>
  <si>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</si>
  <si>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</si>
  <si>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</si>
  <si>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</si>
  <si>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</si>
  <si>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</si>
  <si>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</si>
  <si>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</si>
  <si>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</si>
  <si>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</si>
  <si>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</si>
  <si>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</si>
  <si>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</si>
  <si>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</si>
  <si>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</si>
  <si>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</si>
  <si>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</si>
  <si>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</si>
  <si>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</si>
  <si>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</si>
  <si>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</si>
  <si>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</si>
  <si>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</si>
  <si>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</si>
  <si>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</si>
  <si>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</si>
  <si>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</si>
  <si>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</si>
  <si>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</si>
  <si>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</si>
  <si>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</si>
  <si>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</si>
  <si>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</si>
  <si>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</si>
  <si>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</si>
  <si>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</si>
  <si>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</si>
  <si>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</si>
  <si>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</si>
  <si>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</si>
  <si>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</si>
  <si>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</si>
  <si>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</si>
  <si>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</si>
  <si>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</si>
  <si>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</si>
  <si>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</si>
  <si>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</si>
  <si>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</si>
  <si>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</si>
  <si>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</si>
  <si>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</si>
  <si>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</si>
  <si>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</si>
  <si>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</si>
  <si>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</si>
  <si>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</si>
  <si>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</si>
  <si>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</si>
  <si>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</si>
  <si>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</si>
  <si>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</si>
  <si>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</si>
  <si>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</si>
  <si>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</si>
  <si>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</si>
  <si>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</si>
  <si>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</si>
  <si>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</si>
  <si>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</si>
  <si>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</si>
  <si>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</si>
  <si>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</si>
  <si>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</si>
  <si>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</si>
  <si>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</si>
  <si>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</si>
  <si>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</si>
  <si>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</si>
  <si>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</si>
  <si>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</si>
  <si>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</si>
  <si>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</si>
  <si>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</si>
  <si>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</si>
  <si>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</si>
  <si>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</si>
  <si>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</si>
  <si>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</si>
  <si>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</si>
  <si>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</si>
  <si>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</si>
  <si>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</si>
  <si>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</si>
  <si>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</si>
  <si>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</si>
  <si>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</si>
  <si>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</si>
  <si>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</si>
  <si>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</si>
  <si>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</si>
  <si>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</si>
  <si>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</si>
  <si>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</si>
  <si>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</si>
  <si>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</si>
  <si>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</si>
  <si>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</si>
  <si>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</si>
  <si>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</si>
  <si>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</si>
  <si>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</si>
  <si>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</si>
  <si>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</si>
  <si>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</si>
  <si>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</si>
  <si>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</si>
  <si>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</si>
  <si>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</si>
  <si>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</si>
  <si>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</si>
  <si>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</si>
  <si>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</si>
  <si>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</si>
  <si>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</si>
  <si>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</si>
  <si>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</si>
  <si>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</si>
  <si>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</si>
  <si>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</si>
  <si>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</si>
  <si>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</si>
  <si>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</si>
  <si>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</si>
  <si>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</si>
  <si>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</si>
  <si>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</si>
  <si>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</si>
  <si>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</si>
  <si>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</si>
  <si>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</si>
  <si>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</si>
  <si>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</si>
  <si>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</si>
  <si>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</si>
  <si>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</si>
  <si>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</si>
  <si>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</si>
  <si>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</si>
  <si>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</si>
  <si>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</si>
  <si>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</si>
  <si>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</si>
  <si>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</si>
  <si>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</si>
  <si>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</si>
  <si>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</si>
  <si>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</si>
  <si>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</si>
  <si>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</si>
  <si>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</si>
  <si>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</si>
  <si>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</si>
  <si>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</si>
  <si>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</si>
  <si>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</si>
  <si>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</si>
  <si>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</si>
  <si>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</si>
  <si>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</si>
  <si>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</si>
  <si>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</si>
  <si>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</si>
  <si>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</si>
  <si>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</si>
  <si>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</si>
  <si>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</si>
  <si>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</si>
  <si>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</si>
  <si>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</si>
  <si>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</si>
  <si>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</si>
  <si>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</si>
  <si>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</si>
  <si>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</si>
  <si>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</si>
  <si>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</si>
  <si>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</si>
  <si>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</si>
  <si>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</si>
  <si>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</si>
  <si>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</si>
  <si>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</si>
  <si>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</si>
  <si>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</si>
  <si>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</si>
  <si>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</si>
  <si>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</si>
  <si>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</si>
  <si>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</si>
  <si>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</si>
  <si>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</si>
  <si>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</si>
  <si>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</si>
  <si>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</si>
  <si>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</si>
  <si>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</si>
  <si>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</si>
  <si>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</si>
  <si>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</si>
  <si>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</si>
  <si>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</si>
  <si>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</si>
  <si>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</si>
  <si>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</si>
  <si>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</si>
  <si>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</si>
  <si>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</si>
  <si>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</si>
  <si>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</si>
  <si>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</si>
  <si>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</si>
  <si>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</si>
  <si>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</si>
  <si>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</si>
  <si>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</si>
  <si>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</si>
  <si>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</si>
  <si>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</si>
  <si>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</si>
  <si>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</si>
  <si>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</si>
  <si>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</si>
  <si>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</si>
  <si>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</si>
  <si>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</si>
  <si>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</si>
  <si>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</si>
  <si>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</si>
  <si>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</si>
  <si>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</si>
  <si>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</si>
  <si>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</si>
  <si>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</si>
  <si>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</si>
  <si>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</si>
  <si>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</si>
  <si>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</si>
  <si>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</si>
  <si>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</si>
  <si>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</si>
  <si>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</si>
  <si>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</si>
  <si>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</si>
  <si>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</si>
  <si>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</si>
  <si>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</si>
  <si>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</si>
  <si>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</si>
  <si>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</si>
  <si>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</si>
  <si>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</si>
  <si>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</si>
  <si>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</si>
  <si>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</si>
  <si>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</si>
  <si>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</si>
  <si>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</si>
  <si>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</si>
  <si>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</si>
  <si>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</si>
  <si>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</si>
  <si>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</si>
  <si>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</si>
  <si>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</si>
  <si>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</si>
  <si>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</si>
  <si>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</si>
  <si>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</si>
  <si>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</si>
  <si>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</si>
  <si>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</si>
  <si>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</si>
  <si>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</si>
  <si>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</si>
  <si>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</si>
  <si>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</si>
  <si>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</si>
  <si>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</si>
  <si>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</si>
  <si>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</si>
  <si>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</si>
  <si>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</si>
  <si>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</si>
  <si>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</si>
  <si>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</si>
  <si>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</si>
  <si>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</si>
  <si>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</si>
  <si>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</si>
  <si>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</si>
  <si>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</si>
  <si>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</si>
  <si>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</si>
  <si>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</si>
  <si>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</si>
  <si>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</si>
  <si>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</si>
  <si>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</si>
  <si>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</si>
  <si>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</si>
  <si>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</si>
  <si>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</si>
  <si>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</si>
  <si>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</si>
  <si>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</si>
  <si>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</si>
  <si>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</si>
  <si>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</si>
  <si>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</si>
  <si>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</si>
  <si>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</si>
  <si>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</si>
  <si>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</si>
  <si>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</si>
  <si>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</si>
  <si>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</si>
  <si>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</si>
  <si>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</si>
  <si>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</si>
  <si>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</si>
  <si>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</si>
  <si>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</si>
  <si>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</si>
  <si>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</si>
  <si>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</si>
  <si>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</si>
  <si>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</si>
  <si>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</si>
  <si>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</si>
  <si>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</si>
  <si>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</si>
  <si>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</si>
  <si>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</si>
  <si>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</si>
  <si>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</si>
  <si>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</si>
  <si>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</si>
  <si>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</si>
  <si>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</si>
  <si>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</si>
  <si>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</si>
  <si>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</si>
  <si>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</si>
  <si>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</si>
  <si>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</si>
  <si>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</si>
  <si>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</si>
  <si>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</si>
  <si>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</si>
  <si>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</si>
  <si>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</si>
  <si>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</si>
  <si>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</si>
  <si>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</si>
  <si>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</si>
  <si>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</si>
  <si>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</si>
  <si>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</si>
  <si>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</si>
  <si>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</si>
  <si>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</si>
  <si>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</si>
  <si>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</si>
  <si>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</si>
  <si>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</si>
  <si>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</si>
  <si>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</si>
  <si>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</si>
  <si>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</si>
  <si>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</si>
  <si>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</si>
  <si>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</si>
  <si>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</si>
  <si>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</si>
  <si>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</si>
  <si>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</si>
  <si>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</si>
  <si>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</si>
  <si>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</si>
  <si>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</si>
  <si>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</si>
  <si>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</si>
  <si>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</si>
  <si>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</si>
  <si>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</si>
  <si>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</si>
  <si>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</si>
  <si>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</si>
  <si>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</si>
  <si>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</si>
  <si>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</si>
  <si>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</si>
  <si>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</si>
  <si>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</si>
  <si>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</si>
  <si>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</si>
  <si>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</si>
  <si>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</si>
  <si>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</si>
  <si>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</si>
  <si>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</si>
  <si>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</si>
  <si>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</si>
  <si>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</si>
  <si>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</si>
  <si>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</si>
  <si>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</si>
  <si>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</si>
  <si>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</si>
  <si>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</si>
  <si>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</si>
  <si>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</si>
  <si>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</si>
  <si>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</si>
  <si>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</si>
  <si>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</si>
  <si>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</si>
  <si>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</si>
  <si>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</si>
  <si>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</si>
  <si>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</si>
  <si>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</si>
  <si>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</si>
  <si>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</si>
  <si>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</si>
  <si>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</si>
  <si>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</si>
  <si>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</si>
  <si>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</si>
  <si>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</si>
  <si>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</si>
  <si>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</si>
  <si>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</si>
  <si>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</si>
  <si>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</si>
  <si>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</si>
  <si>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</si>
  <si>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</si>
  <si>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</si>
  <si>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</si>
  <si>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</si>
  <si>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</si>
  <si>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</si>
  <si>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</si>
  <si>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</si>
  <si>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</si>
  <si>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</si>
  <si>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</si>
  <si>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</si>
  <si>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</si>
  <si>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</si>
  <si>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</si>
  <si>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</si>
  <si>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</si>
  <si>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</si>
  <si>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</si>
  <si>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</si>
  <si>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</si>
  <si>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</si>
  <si>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</si>
  <si>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</si>
  <si>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</si>
  <si>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</si>
  <si>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</si>
  <si>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</si>
  <si>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</si>
  <si>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</si>
  <si>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</si>
  <si>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</si>
  <si>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</si>
  <si>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</si>
  <si>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</si>
  <si>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</si>
  <si>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</si>
  <si>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</si>
  <si>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</si>
  <si>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</si>
  <si>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</si>
  <si>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</si>
  <si>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</si>
  <si>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</si>
  <si>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</si>
  <si>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</si>
  <si>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</si>
  <si>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</si>
  <si>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</si>
  <si>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</si>
  <si>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</si>
  <si>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</si>
  <si>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</si>
  <si>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</si>
  <si>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</si>
  <si>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</si>
  <si>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</si>
  <si>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</si>
  <si>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</si>
  <si>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</si>
  <si>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</si>
  <si>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</si>
  <si>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</si>
  <si>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</si>
  <si>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</si>
  <si>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</si>
  <si>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</si>
  <si>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</si>
  <si>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</si>
  <si>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</si>
  <si>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</si>
  <si>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</si>
  <si>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</si>
  <si>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</si>
  <si>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</si>
  <si>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</si>
  <si>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</si>
  <si>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</si>
  <si>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</si>
  <si>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</si>
  <si>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</si>
  <si>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</si>
  <si>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</si>
  <si>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</si>
  <si>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</si>
  <si>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</si>
  <si>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</si>
  <si>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</si>
  <si>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</si>
  <si>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</si>
  <si>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</si>
  <si>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</si>
  <si>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</si>
  <si>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</si>
  <si>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</si>
  <si>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</si>
  <si>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</si>
  <si>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</si>
  <si>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</si>
  <si>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</si>
  <si>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</si>
  <si>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</si>
  <si>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</si>
  <si>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</si>
  <si>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</si>
  <si>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</si>
  <si>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</si>
  <si>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</si>
  <si>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</si>
  <si>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</si>
  <si>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</si>
  <si>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</si>
  <si>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</si>
  <si>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</si>
  <si>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</si>
  <si>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</si>
  <si>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</si>
  <si>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</si>
  <si>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</si>
  <si>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</si>
  <si>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</si>
  <si>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</si>
  <si>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</si>
  <si>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</si>
  <si>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</si>
  <si>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</si>
  <si>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</si>
  <si>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</si>
  <si>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</si>
  <si>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</si>
  <si>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</si>
  <si>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</si>
  <si>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</si>
  <si>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</si>
  <si>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</si>
  <si>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</si>
  <si>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</si>
  <si>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</si>
  <si>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</si>
  <si>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</si>
  <si>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</si>
  <si>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</si>
  <si>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</si>
  <si>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</si>
  <si>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</si>
  <si>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</si>
  <si>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</si>
  <si>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</si>
  <si>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</si>
  <si>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</si>
  <si>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</si>
  <si>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</si>
  <si>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</si>
  <si>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</si>
  <si>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</si>
  <si>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</si>
  <si>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</si>
  <si>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</si>
  <si>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</si>
  <si>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</si>
  <si>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</si>
  <si>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</si>
  <si>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</si>
  <si>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</si>
  <si>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</si>
  <si>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</si>
  <si>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</si>
  <si>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</si>
  <si>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</si>
  <si>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</si>
  <si>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</si>
  <si>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</si>
  <si>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</si>
  <si>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</si>
  <si>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</si>
  <si>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</si>
  <si>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</si>
  <si>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</si>
  <si>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</si>
  <si>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</si>
  <si>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</si>
  <si>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</si>
  <si>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</si>
  <si>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</si>
  <si>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</si>
  <si>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</si>
  <si>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</si>
  <si>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</si>
  <si>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</si>
  <si>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</si>
  <si>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</si>
  <si>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</si>
  <si>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</si>
  <si>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</si>
  <si>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</si>
  <si>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</si>
  <si>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</si>
  <si>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</si>
  <si>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</si>
  <si>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</si>
  <si>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</si>
  <si>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</si>
  <si>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</si>
  <si>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</si>
  <si>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</si>
  <si>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</si>
  <si>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</si>
  <si>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</si>
  <si>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</si>
  <si>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</si>
  <si>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</si>
  <si>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</si>
  <si>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</si>
  <si>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</si>
  <si>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</si>
  <si>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</si>
  <si>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</si>
  <si>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</si>
  <si>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</si>
  <si>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</si>
  <si>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</si>
  <si>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</si>
  <si>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</si>
  <si>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</si>
  <si>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</si>
  <si>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</si>
  <si>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</si>
  <si>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</si>
  <si>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</si>
  <si>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</si>
  <si>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</si>
  <si>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</si>
  <si>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</si>
  <si>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</si>
  <si>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</si>
  <si>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</si>
  <si>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</si>
  <si>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</si>
  <si>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</si>
  <si>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</si>
  <si>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</si>
  <si>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</si>
  <si>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</si>
  <si>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</si>
  <si>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</si>
  <si>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</si>
  <si>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</si>
  <si>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</si>
  <si>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</si>
  <si>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</si>
  <si>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</si>
  <si>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</si>
  <si>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</si>
  <si>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</si>
  <si>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</si>
  <si>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</si>
  <si>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</si>
  <si>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</si>
  <si>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</si>
  <si>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</si>
  <si>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</si>
  <si>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</si>
  <si>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</si>
  <si>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</si>
  <si>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</si>
  <si>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</si>
  <si>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</si>
  <si>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</si>
  <si>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</si>
  <si>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</si>
  <si>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</si>
  <si>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</si>
  <si>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</si>
  <si>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</si>
  <si>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</si>
  <si>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</si>
  <si>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</si>
  <si>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</si>
  <si>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</si>
  <si>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</si>
  <si>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</si>
  <si>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</si>
  <si>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</si>
  <si>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</si>
  <si>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</si>
  <si>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</si>
  <si>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</si>
  <si>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</si>
  <si>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</si>
  <si>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</si>
  <si>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</si>
  <si>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</si>
  <si>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</si>
  <si>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</si>
  <si>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</si>
  <si>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</si>
  <si>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</si>
  <si>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</si>
  <si>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</si>
  <si>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</si>
  <si>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</si>
  <si>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</si>
  <si>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</si>
  <si>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</si>
  <si>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</si>
  <si>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</si>
  <si>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</si>
  <si>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</si>
  <si>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</si>
  <si>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</si>
  <si>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</si>
  <si>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</si>
  <si>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</si>
  <si>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</si>
  <si>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</si>
  <si>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</si>
  <si>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</si>
  <si>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</si>
  <si>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</si>
  <si>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</si>
  <si>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</si>
  <si>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</si>
  <si>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</si>
  <si>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</si>
  <si>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</si>
  <si>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</si>
  <si>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</si>
  <si>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</si>
  <si>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</si>
  <si>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</si>
  <si>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</si>
  <si>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</si>
  <si>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</si>
  <si>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</si>
  <si>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</si>
  <si>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</si>
  <si>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</si>
  <si>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</si>
  <si>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</si>
  <si>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</si>
  <si>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</si>
  <si>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</si>
  <si>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</si>
  <si>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</si>
  <si>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</si>
  <si>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</si>
  <si>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</si>
  <si>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</si>
  <si>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</si>
  <si>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</si>
  <si>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</si>
  <si>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</si>
  <si>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</si>
  <si>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</si>
  <si>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</si>
  <si>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</si>
  <si>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</si>
  <si>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</si>
  <si>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</si>
  <si>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</si>
  <si>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</si>
  <si>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</si>
  <si>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</si>
  <si>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</si>
  <si>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</si>
  <si>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</si>
  <si>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</si>
  <si>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</si>
  <si>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</si>
  <si>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</si>
  <si>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</si>
  <si>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</si>
  <si>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</si>
  <si>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</si>
  <si>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</si>
  <si>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</si>
  <si>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</si>
  <si>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</si>
  <si>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</si>
  <si>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</si>
  <si>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</si>
  <si>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</si>
  <si>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</si>
  <si>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</si>
  <si>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</si>
  <si>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</si>
  <si>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</si>
  <si>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</si>
  <si>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</si>
  <si>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</si>
  <si>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</si>
  <si>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</si>
  <si>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</si>
  <si>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</si>
  <si>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</si>
  <si>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</si>
  <si>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</si>
  <si>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</si>
  <si>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</si>
  <si>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</si>
  <si>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</si>
  <si>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</si>
  <si>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</si>
  <si>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</si>
  <si>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</si>
  <si>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</si>
  <si>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</si>
  <si>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</si>
  <si>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</si>
  <si>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</si>
  <si>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</si>
  <si>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</si>
  <si>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</si>
  <si>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</si>
  <si>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</si>
  <si>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</si>
  <si>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</si>
  <si>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</si>
  <si>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</si>
  <si>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</si>
  <si>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</si>
  <si>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</si>
  <si>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</si>
  <si>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</si>
  <si>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</si>
  <si>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</si>
  <si>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</si>
  <si>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</si>
  <si>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</si>
  <si>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</si>
  <si>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</si>
  <si>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</si>
  <si>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</si>
  <si>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</si>
  <si>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</si>
  <si>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</si>
  <si>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</si>
  <si>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</si>
  <si>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</si>
  <si>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</si>
  <si>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</si>
  <si>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</si>
  <si>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</si>
  <si>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</si>
  <si>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</si>
  <si>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</si>
  <si>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</si>
  <si>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</si>
  <si>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</si>
  <si>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</si>
  <si>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</si>
  <si>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</si>
  <si>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</si>
  <si>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</si>
  <si>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</si>
  <si>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</si>
  <si>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</si>
  <si>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</si>
  <si>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</si>
  <si>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</si>
  <si>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</si>
  <si>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</si>
  <si>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</si>
  <si>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</si>
  <si>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</si>
  <si>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</si>
  <si>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</si>
  <si>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</si>
  <si>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</si>
  <si>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</si>
  <si>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</si>
  <si>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</si>
  <si>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</si>
  <si>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</si>
  <si>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</si>
  <si>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</si>
  <si>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</si>
  <si>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</si>
  <si>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</si>
  <si>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</si>
  <si>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</si>
  <si>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</si>
  <si>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</si>
  <si>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</si>
  <si>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</si>
  <si>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</si>
  <si>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</si>
  <si>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</si>
  <si>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</si>
  <si>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</si>
  <si>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</si>
  <si>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</si>
  <si>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</si>
  <si>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</si>
  <si>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</si>
  <si>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</si>
  <si>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</si>
  <si>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</si>
  <si>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</si>
  <si>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</si>
  <si>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</si>
  <si>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</si>
  <si>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</si>
  <si>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</si>
  <si>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</si>
  <si>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</si>
  <si>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</si>
  <si>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</si>
  <si>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</si>
  <si>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</si>
  <si>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</si>
  <si>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</si>
  <si>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</si>
  <si>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</si>
  <si>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</si>
  <si>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</si>
  <si>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</si>
  <si>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</si>
  <si>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</si>
  <si>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</si>
  <si>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</si>
  <si>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</si>
  <si>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</si>
  <si>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</si>
  <si>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</si>
  <si>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</si>
  <si>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</si>
  <si>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</si>
  <si>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</si>
  <si>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</si>
  <si>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</si>
  <si>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</si>
  <si>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</si>
  <si>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</si>
  <si>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</si>
  <si>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</si>
  <si>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</si>
  <si>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</si>
  <si>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</si>
  <si>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</si>
  <si>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</si>
  <si>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</si>
  <si>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</si>
  <si>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</si>
  <si>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</si>
  <si>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</si>
  <si>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</si>
  <si>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</si>
  <si>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</si>
  <si>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</si>
  <si>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</si>
  <si>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</si>
  <si>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</si>
  <si>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</si>
  <si>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</si>
  <si>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</si>
  <si>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</si>
  <si>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</si>
  <si>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</si>
  <si>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</si>
  <si>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</si>
  <si>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</si>
  <si>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</si>
  <si>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</si>
  <si>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</si>
  <si>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</si>
  <si>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</si>
  <si>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</si>
  <si>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</si>
  <si>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</si>
  <si>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</si>
  <si>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</si>
  <si>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</si>
  <si>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</si>
  <si>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</si>
  <si>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</si>
  <si>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</si>
  <si>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</si>
  <si>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</si>
  <si>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</si>
  <si>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</si>
  <si>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</si>
  <si>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</si>
  <si>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</si>
  <si>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</si>
  <si>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</si>
  <si>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</si>
  <si>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</si>
  <si>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</si>
  <si>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</si>
  <si>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</si>
  <si>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</si>
  <si>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</si>
  <si>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</si>
  <si>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</si>
  <si>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</si>
  <si>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</si>
  <si>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</si>
  <si>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</si>
  <si>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</si>
  <si>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</si>
  <si>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</si>
  <si>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</si>
  <si>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</si>
  <si>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</si>
  <si>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</si>
  <si>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</si>
  <si>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</si>
  <si>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</si>
  <si>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</si>
  <si>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</si>
  <si>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</si>
  <si>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</si>
  <si>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</si>
  <si>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</si>
  <si>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</si>
  <si>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</si>
  <si>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</si>
  <si>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</si>
  <si>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</si>
  <si>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</si>
  <si>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</si>
  <si>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</si>
  <si>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</si>
  <si>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</si>
  <si>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</si>
  <si>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</si>
  <si>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</si>
  <si>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</si>
  <si>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</si>
  <si>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</si>
  <si>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</si>
  <si>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</si>
  <si>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</si>
  <si>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</si>
  <si>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</si>
  <si>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</si>
  <si>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</si>
  <si>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</si>
  <si>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</si>
  <si>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</si>
  <si>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</si>
  <si>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</si>
  <si>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</si>
  <si>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</si>
  <si>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</si>
  <si>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</si>
  <si>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</si>
  <si>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</si>
  <si>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</si>
  <si>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</si>
  <si>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</si>
  <si>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</si>
  <si>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</si>
  <si>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</si>
  <si>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</si>
  <si>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</si>
  <si>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</si>
  <si>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</si>
  <si>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</si>
  <si>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</si>
  <si>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</si>
  <si>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</si>
  <si>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</si>
  <si>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</si>
  <si>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</si>
  <si>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</si>
  <si>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</si>
  <si>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</si>
  <si>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</si>
  <si>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</si>
  <si>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</si>
  <si>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</si>
  <si>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</si>
  <si>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</si>
  <si>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</si>
  <si>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</si>
  <si>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</si>
  <si>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</si>
  <si>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</si>
  <si>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</si>
  <si>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</si>
  <si>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</si>
  <si>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</si>
  <si>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</si>
  <si>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</si>
  <si>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</si>
  <si>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</si>
  <si>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</si>
  <si>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</si>
  <si>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</si>
  <si>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</si>
  <si>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</si>
  <si>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</si>
  <si>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</si>
  <si>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</si>
  <si>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</si>
  <si>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</si>
  <si>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</si>
  <si>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</si>
  <si>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</si>
  <si>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</si>
  <si>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</si>
  <si>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</si>
  <si>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</si>
  <si>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</si>
  <si>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</si>
  <si>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</si>
  <si>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</si>
  <si>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</si>
  <si>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</si>
  <si>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</si>
  <si>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</si>
  <si>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</si>
  <si>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</si>
  <si>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</si>
  <si>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</si>
  <si>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</si>
  <si>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</si>
  <si>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</si>
  <si>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</si>
  <si>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</si>
  <si>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</si>
  <si>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</si>
  <si>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</si>
  <si>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</si>
  <si>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</si>
  <si>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</si>
  <si>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</si>
  <si>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</si>
  <si>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</si>
  <si>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</si>
  <si>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</si>
  <si>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</si>
  <si>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</si>
  <si>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</si>
  <si>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</si>
  <si>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</si>
  <si>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</si>
  <si>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</si>
  <si>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</si>
  <si>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</si>
  <si>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</si>
  <si>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</si>
  <si>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</si>
  <si>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</si>
  <si>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</si>
  <si>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</si>
  <si>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</si>
  <si>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</si>
  <si>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</si>
  <si>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</si>
  <si>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</si>
  <si>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</si>
  <si>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</si>
  <si>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</si>
  <si>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</si>
  <si>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</si>
  <si>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</si>
  <si>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</si>
  <si>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</si>
  <si>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</si>
  <si>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</si>
  <si>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</si>
  <si>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</si>
  <si>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</si>
  <si>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</si>
  <si>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</si>
  <si>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</si>
  <si>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</si>
  <si>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</si>
  <si>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</si>
  <si>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</si>
  <si>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</si>
  <si>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</si>
  <si>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</si>
  <si>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</si>
  <si>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</si>
  <si>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</si>
  <si>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</si>
  <si>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</si>
  <si>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</si>
  <si>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</si>
  <si>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</si>
  <si>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</si>
  <si>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</si>
  <si>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</si>
  <si>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</si>
  <si>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</si>
  <si>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</si>
  <si>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</si>
  <si>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</si>
  <si>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</si>
  <si>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</si>
  <si>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</si>
  <si>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</si>
  <si>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</si>
  <si>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</si>
  <si>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</si>
  <si>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</si>
  <si>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</si>
  <si>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</si>
  <si>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</si>
  <si>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</si>
  <si>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</si>
  <si>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</si>
  <si>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</si>
  <si>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</si>
  <si>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</si>
  <si>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</si>
  <si>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</si>
  <si>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</si>
  <si>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</si>
  <si>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</si>
  <si>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</si>
  <si>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</si>
  <si>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</si>
  <si>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</si>
  <si>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</si>
  <si>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</si>
  <si>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</si>
  <si>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</si>
  <si>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</si>
  <si>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</si>
  <si>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</si>
  <si>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</si>
  <si>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</si>
  <si>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</si>
  <si>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</si>
  <si>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</si>
  <si>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</si>
  <si>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</si>
  <si>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</si>
  <si>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</si>
  <si>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</si>
  <si>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</si>
  <si>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</si>
  <si>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</si>
  <si>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</si>
  <si>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</si>
  <si>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</si>
  <si>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</si>
  <si>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</si>
  <si>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</si>
  <si>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</si>
  <si>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</si>
  <si>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</si>
  <si>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</si>
  <si>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</si>
  <si>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</si>
  <si>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</si>
  <si>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</si>
  <si>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</si>
  <si>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</si>
  <si>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</si>
  <si>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</si>
  <si>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</si>
  <si>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</si>
  <si>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</si>
  <si>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</si>
  <si>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</si>
  <si>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</si>
  <si>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</si>
  <si>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</si>
  <si>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</si>
  <si>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</si>
  <si>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</si>
  <si>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</si>
  <si>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</si>
  <si>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</si>
  <si>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</si>
  <si>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</si>
  <si>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</si>
  <si>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</si>
  <si>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</si>
  <si>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</si>
  <si>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</si>
  <si>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</si>
  <si>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</si>
  <si>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</si>
  <si>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</si>
  <si>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</si>
  <si>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</si>
  <si>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</si>
  <si>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</si>
  <si>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</si>
  <si>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</si>
  <si>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</si>
  <si>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</si>
  <si>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</si>
  <si>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</si>
  <si>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</si>
  <si>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</si>
  <si>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</si>
  <si>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</si>
  <si>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</si>
  <si>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</si>
  <si>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</si>
  <si>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</si>
  <si>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</si>
  <si>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</si>
  <si>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</si>
  <si>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</si>
  <si>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</si>
  <si>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</si>
  <si>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</si>
  <si>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</si>
  <si>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</si>
  <si>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</si>
  <si>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</si>
  <si>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</si>
  <si>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</si>
  <si>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</si>
  <si>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</si>
  <si>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</si>
  <si>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</si>
  <si>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</si>
  <si>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</si>
  <si>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</si>
  <si>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</si>
  <si>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</si>
  <si>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</si>
  <si>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</si>
  <si>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</si>
  <si>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</si>
  <si>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</si>
  <si>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</si>
  <si>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</si>
  <si>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</si>
  <si>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</si>
  <si>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</si>
  <si>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</si>
  <si>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</si>
  <si>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</si>
  <si>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</si>
  <si>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</si>
  <si>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</si>
  <si>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</si>
  <si>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</si>
  <si>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</si>
  <si>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</si>
  <si>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</si>
  <si>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</si>
  <si>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</si>
  <si>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</si>
  <si>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</si>
  <si>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</si>
  <si>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</si>
  <si>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</si>
  <si>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</si>
  <si>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</si>
  <si>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</si>
  <si>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</si>
  <si>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</si>
  <si>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</si>
  <si>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</si>
  <si>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</si>
  <si>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</si>
  <si>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</si>
  <si>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</si>
  <si>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</si>
  <si>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</si>
  <si>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</si>
  <si>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</si>
  <si>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</si>
  <si>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</si>
  <si>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</si>
  <si>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</si>
  <si>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</si>
  <si>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</si>
  <si>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</si>
  <si>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</si>
  <si>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</si>
  <si>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</si>
  <si>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</si>
  <si>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</si>
  <si>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</si>
  <si>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</si>
  <si>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</si>
  <si>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</si>
  <si>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</si>
  <si>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</si>
  <si>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</si>
  <si>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</si>
  <si>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</si>
  <si>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</si>
  <si>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</si>
  <si>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</si>
  <si>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</si>
  <si>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</si>
  <si>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</si>
  <si>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</si>
  <si>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</si>
  <si>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</si>
  <si>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</si>
  <si>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</si>
  <si>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</si>
  <si>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</si>
  <si>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</si>
  <si>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</si>
  <si>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</si>
  <si>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</si>
  <si>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</si>
  <si>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</si>
  <si>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</si>
  <si>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</si>
  <si>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</si>
  <si>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</si>
  <si>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</si>
  <si>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</si>
  <si>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</si>
  <si>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</si>
  <si>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</si>
  <si>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</si>
  <si>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</si>
  <si>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</si>
  <si>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</si>
  <si>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</si>
  <si>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</si>
  <si>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</si>
  <si>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</si>
  <si>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</si>
  <si>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</si>
  <si>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</si>
  <si>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</si>
  <si>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</si>
  <si>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</si>
  <si>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</si>
  <si>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</si>
  <si>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</si>
  <si>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</si>
  <si>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</si>
  <si>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</si>
  <si>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</si>
  <si>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</si>
  <si>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</si>
  <si>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</si>
  <si>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</si>
  <si>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</si>
  <si>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</si>
  <si>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</si>
  <si>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</si>
  <si>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</si>
  <si>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</si>
  <si>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</si>
  <si>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</si>
  <si>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</si>
  <si>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</si>
  <si>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</si>
  <si>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</si>
  <si>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</si>
  <si>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</si>
  <si>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</si>
  <si>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</si>
  <si>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</si>
  <si>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</si>
  <si>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</si>
  <si>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</si>
  <si>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</si>
  <si>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</si>
  <si>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</si>
  <si>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</si>
  <si>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</si>
  <si>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</si>
  <si>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</si>
  <si>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</si>
  <si>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</si>
  <si>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</si>
  <si>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</si>
  <si>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</si>
  <si>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</si>
  <si>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</si>
  <si>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</si>
  <si>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</si>
  <si>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</si>
  <si>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</si>
  <si>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</si>
  <si>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</si>
  <si>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</si>
  <si>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</si>
  <si>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</si>
  <si>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</si>
  <si>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</si>
  <si>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</si>
  <si>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</si>
  <si>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</si>
  <si>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</si>
  <si>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</si>
  <si>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</si>
  <si>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</si>
  <si>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</si>
  <si>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</si>
  <si>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</si>
  <si>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</si>
  <si>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</si>
  <si>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</si>
  <si>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</si>
  <si>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</si>
  <si>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</si>
  <si>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</si>
  <si>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</si>
  <si>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</si>
  <si>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</si>
  <si>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</si>
  <si>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</si>
  <si>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</si>
  <si>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</si>
  <si>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</si>
  <si>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</si>
  <si>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</si>
  <si>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</si>
  <si>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</si>
  <si>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</si>
  <si>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</si>
  <si>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</si>
  <si>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</si>
  <si>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</si>
  <si>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</si>
  <si>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</si>
  <si>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</si>
  <si>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</si>
  <si>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</si>
  <si>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</si>
  <si>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</si>
  <si>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</si>
  <si>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</si>
  <si>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</si>
  <si>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</si>
  <si>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</si>
  <si>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</si>
  <si>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</si>
  <si>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</si>
  <si>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</si>
  <si>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</si>
  <si>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</si>
  <si>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</si>
  <si>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</si>
  <si>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</si>
  <si>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</si>
  <si>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</si>
  <si>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</si>
  <si>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</si>
  <si>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</si>
  <si>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</si>
  <si>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</si>
  <si>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</si>
  <si>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</si>
  <si>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</si>
  <si>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</si>
  <si>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</si>
  <si>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</si>
  <si>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</si>
  <si>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</si>
  <si>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</si>
  <si>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</si>
  <si>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</si>
  <si>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</si>
  <si>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</si>
  <si>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</si>
  <si>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</si>
  <si>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</si>
  <si>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</si>
  <si>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</si>
  <si>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</si>
  <si>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</si>
  <si>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</si>
  <si>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</si>
  <si>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</si>
  <si>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</si>
  <si>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</si>
  <si>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</si>
  <si>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</si>
  <si>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</si>
  <si>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</si>
  <si>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</si>
  <si>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</si>
  <si>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</si>
  <si>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</si>
  <si>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</si>
  <si>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</si>
  <si>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</si>
  <si>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</si>
  <si>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</si>
  <si>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</si>
  <si>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</si>
  <si>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</si>
  <si>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</si>
  <si>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</si>
  <si>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</si>
  <si>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</si>
  <si>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</si>
  <si>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</si>
  <si>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</si>
  <si>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</si>
  <si>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</si>
  <si>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</si>
  <si>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</si>
  <si>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</si>
  <si>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</si>
  <si>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</si>
  <si>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</si>
  <si>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</si>
  <si>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</si>
  <si>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</si>
  <si>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</si>
  <si>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</si>
  <si>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</si>
  <si>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</si>
  <si>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</si>
  <si>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</si>
  <si>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</si>
  <si>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</si>
  <si>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</si>
  <si>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</si>
  <si>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</si>
  <si>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</si>
  <si>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</si>
  <si>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</si>
  <si>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</si>
  <si>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</si>
  <si>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</si>
  <si>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</si>
  <si>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</si>
  <si>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</si>
  <si>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</si>
  <si>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</si>
  <si>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</si>
  <si>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</si>
  <si>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</si>
  <si>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</si>
  <si>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</si>
  <si>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</si>
  <si>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</si>
  <si>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</si>
  <si>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</si>
  <si>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</si>
  <si>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</si>
  <si>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</si>
  <si>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</si>
  <si>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</si>
  <si>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</si>
  <si>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</si>
  <si>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</si>
  <si>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</si>
  <si>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</si>
  <si>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</si>
  <si>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</si>
  <si>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</si>
  <si>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</si>
  <si>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</si>
  <si>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</si>
  <si>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</si>
  <si>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</si>
  <si>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</si>
  <si>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</si>
  <si>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</si>
  <si>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</si>
  <si>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</si>
  <si>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</si>
  <si>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</si>
  <si>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</si>
  <si>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</si>
  <si>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</si>
  <si>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</si>
  <si>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</si>
  <si>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</si>
  <si>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</si>
  <si>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</si>
  <si>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</si>
  <si>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</si>
  <si>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</si>
  <si>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</si>
  <si>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</si>
  <si>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</si>
  <si>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</si>
  <si>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</si>
  <si>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</si>
  <si>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</si>
  <si>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</si>
  <si>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</si>
  <si>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</si>
  <si>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</si>
  <si>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</si>
  <si>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</si>
  <si>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</si>
  <si>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</si>
  <si>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</si>
  <si>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</si>
  <si>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</si>
  <si>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</si>
  <si>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</si>
  <si>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</si>
  <si>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</si>
  <si>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</si>
  <si>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</si>
  <si>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</si>
  <si>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</si>
  <si>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</si>
  <si>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</si>
  <si>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</si>
  <si>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</si>
  <si>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</si>
  <si>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</si>
  <si>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</si>
  <si>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</si>
  <si>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</si>
  <si>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</si>
  <si>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</si>
  <si>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</si>
  <si>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</si>
  <si>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</si>
  <si>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</si>
  <si>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</si>
  <si>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</si>
  <si>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</si>
  <si>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</si>
  <si>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</si>
  <si>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</si>
  <si>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</si>
  <si>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</si>
  <si>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</si>
  <si>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</si>
  <si>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</si>
  <si>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</si>
  <si>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</si>
  <si>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</si>
  <si>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</si>
  <si>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</si>
  <si>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</si>
  <si>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</si>
  <si>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</si>
  <si>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</si>
  <si>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</si>
  <si>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</si>
  <si>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</si>
  <si>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</si>
  <si>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</si>
  <si>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</si>
  <si>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</si>
  <si>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</si>
  <si>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</si>
  <si>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</si>
  <si>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</si>
  <si>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</si>
  <si>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</si>
  <si>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</si>
  <si>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</si>
  <si>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</si>
  <si>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</si>
  <si>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</si>
  <si>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</si>
  <si>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</si>
  <si>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</si>
  <si>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</si>
  <si>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</si>
  <si>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</si>
  <si>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</si>
  <si>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</si>
  <si>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</si>
  <si>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</si>
  <si>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</si>
  <si>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</si>
  <si>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</si>
  <si>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</si>
  <si>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</si>
  <si>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</si>
  <si>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</si>
  <si>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</si>
  <si>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</si>
  <si>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</si>
  <si>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</si>
  <si>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</si>
  <si>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</si>
  <si>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</si>
  <si>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</si>
  <si>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</si>
  <si>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</si>
  <si>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</si>
  <si>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</si>
  <si>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</si>
  <si>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</si>
  <si>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</si>
  <si>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</si>
  <si>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</si>
  <si>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</si>
  <si>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</si>
  <si>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</si>
  <si>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</si>
  <si>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</si>
  <si>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</si>
  <si>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</si>
  <si>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</si>
  <si>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</si>
  <si>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</si>
  <si>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</si>
  <si>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</si>
  <si>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</si>
  <si>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</si>
  <si>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</si>
  <si>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</si>
  <si>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</si>
  <si>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</si>
  <si>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</si>
  <si>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</si>
  <si>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</si>
  <si>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</si>
  <si>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</si>
  <si>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</si>
  <si>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</si>
  <si>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</si>
  <si>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</si>
  <si>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</si>
  <si>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</si>
  <si>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</si>
  <si>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</si>
  <si>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</si>
  <si>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</si>
  <si>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</si>
  <si>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</si>
  <si>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</si>
  <si>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</si>
  <si>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</si>
  <si>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</si>
  <si>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</si>
  <si>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</si>
  <si>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</si>
  <si>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</si>
  <si>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</si>
  <si>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</si>
  <si>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</si>
  <si>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</si>
  <si>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</si>
  <si>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</si>
  <si>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</si>
  <si>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</si>
  <si>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</si>
  <si>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</si>
  <si>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</si>
  <si>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</si>
  <si>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</si>
  <si>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</si>
  <si>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</si>
  <si>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</si>
  <si>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</si>
  <si>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</si>
  <si>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</si>
  <si>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</si>
  <si>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</si>
  <si>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</si>
  <si>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</si>
  <si>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</si>
  <si>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</si>
  <si>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</si>
  <si>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</si>
  <si>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</si>
  <si>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</si>
  <si>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</si>
  <si>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</si>
  <si>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</si>
  <si>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</si>
  <si>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</si>
  <si>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</si>
  <si>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</si>
  <si>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</si>
  <si>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</si>
  <si>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</si>
  <si>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</si>
  <si>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</si>
  <si>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</si>
  <si>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</si>
  <si>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</si>
  <si>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</si>
  <si>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</si>
  <si>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</si>
  <si>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</si>
  <si>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</si>
  <si>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</si>
  <si>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</si>
  <si>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</si>
  <si>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</si>
  <si>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</si>
  <si>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</si>
  <si>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</si>
  <si>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</si>
  <si>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</si>
  <si>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</si>
  <si>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</si>
  <si>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</si>
  <si>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</si>
  <si>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</si>
  <si>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</si>
  <si>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</si>
  <si>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</si>
  <si>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</si>
  <si>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</si>
  <si>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</si>
  <si>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</si>
  <si>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</si>
  <si>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</si>
  <si>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</si>
  <si>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</si>
  <si>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</si>
  <si>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</si>
  <si>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</si>
  <si>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</si>
  <si>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</si>
  <si>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</si>
  <si>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</si>
  <si>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</si>
  <si>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</si>
  <si>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</si>
  <si>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</si>
  <si>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</si>
  <si>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</si>
  <si>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</si>
  <si>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</si>
  <si>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</si>
  <si>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</si>
  <si>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</si>
  <si>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</si>
  <si>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</si>
  <si>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</si>
  <si>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</si>
  <si>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</si>
  <si>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</si>
  <si>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</si>
  <si>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</si>
  <si>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</si>
  <si>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</si>
  <si>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</si>
  <si>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</si>
  <si>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</si>
  <si>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</si>
  <si>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</si>
  <si>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</si>
  <si>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</si>
  <si>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</si>
  <si>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</si>
  <si>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</si>
  <si>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</si>
  <si>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</si>
  <si>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</si>
  <si>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</si>
  <si>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</si>
  <si>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</si>
  <si>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</si>
  <si>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</si>
  <si>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</si>
  <si>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</si>
  <si>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</si>
  <si>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</si>
  <si>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</si>
  <si>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</si>
  <si>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</si>
  <si>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</si>
  <si>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</si>
  <si>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</si>
  <si>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</si>
  <si>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</si>
  <si>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</si>
  <si>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</si>
  <si>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</si>
  <si>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</si>
  <si>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</si>
  <si>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</si>
  <si>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</si>
  <si>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</si>
  <si>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</si>
  <si>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</si>
  <si>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</si>
  <si>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</si>
  <si>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</si>
  <si>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</si>
  <si>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</si>
  <si>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</si>
  <si>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</si>
  <si>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</si>
  <si>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</si>
  <si>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</si>
  <si>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</si>
  <si>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</si>
  <si>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</si>
  <si>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</si>
  <si>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</si>
  <si>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</si>
  <si>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</si>
  <si>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</si>
  <si>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</si>
  <si>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</si>
  <si>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</si>
  <si>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</si>
  <si>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</si>
  <si>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</si>
  <si>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</si>
  <si>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</si>
  <si>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</si>
  <si>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</si>
  <si>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</si>
  <si>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</si>
  <si>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</si>
  <si>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</si>
  <si>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</si>
  <si>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</si>
  <si>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</si>
  <si>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</si>
  <si>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</si>
  <si>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</si>
  <si>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</si>
  <si>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</si>
  <si>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</si>
  <si>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</si>
  <si>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</si>
  <si>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</si>
  <si>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</si>
  <si>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</si>
  <si>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</si>
  <si>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</si>
  <si>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</si>
  <si>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</si>
  <si>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</si>
  <si>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</si>
  <si>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</si>
  <si>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</si>
  <si>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</si>
  <si>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</si>
  <si>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</si>
  <si>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</si>
  <si>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</si>
  <si>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</si>
  <si>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</si>
  <si>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</si>
  <si>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</si>
  <si>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</si>
  <si>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</si>
  <si>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</si>
  <si>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</si>
  <si>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</si>
  <si>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</si>
  <si>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</si>
  <si>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</si>
  <si>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</si>
  <si>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</si>
  <si>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</si>
  <si>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</si>
  <si>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</si>
  <si>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</si>
  <si>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</si>
  <si>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</si>
  <si>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</si>
  <si>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</si>
  <si>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</si>
  <si>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</si>
  <si>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</si>
  <si>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</si>
  <si>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</si>
  <si>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</si>
  <si>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</si>
  <si>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</si>
  <si>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</si>
  <si>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</si>
  <si>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</si>
  <si>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</si>
  <si>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</si>
  <si>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</si>
  <si>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</si>
  <si>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</si>
  <si>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</si>
  <si>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</si>
  <si>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</si>
  <si>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</si>
  <si>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</si>
  <si>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</si>
  <si>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</si>
  <si>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</si>
  <si>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</si>
  <si>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</si>
  <si>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</si>
  <si>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</si>
  <si>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</si>
  <si>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</si>
  <si>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</si>
  <si>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</si>
  <si>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</si>
  <si>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</si>
  <si>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</si>
  <si>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</si>
  <si>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</si>
  <si>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</si>
  <si>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</si>
  <si>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</si>
  <si>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</si>
  <si>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</si>
  <si>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</si>
  <si>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</si>
  <si>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</si>
  <si>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</si>
  <si>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</si>
  <si>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</si>
  <si>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</si>
  <si>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</si>
  <si>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</si>
  <si>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</si>
  <si>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</si>
  <si>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</si>
  <si>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</si>
  <si>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</si>
  <si>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</si>
  <si>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</si>
  <si>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</si>
  <si>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</si>
  <si>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</si>
  <si>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</si>
  <si>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</si>
  <si>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</si>
  <si>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</si>
  <si>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</si>
  <si>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</si>
  <si>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</si>
  <si>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</si>
  <si>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</si>
  <si>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</si>
  <si>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</si>
  <si>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</si>
  <si>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</si>
  <si>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</si>
  <si>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</si>
  <si>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</si>
  <si>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</si>
  <si>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</si>
  <si>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</si>
  <si>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</si>
  <si>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</si>
  <si>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</si>
  <si>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</si>
  <si>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</si>
  <si>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</si>
  <si>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</si>
  <si>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</si>
  <si>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</si>
  <si>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</si>
  <si>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</si>
  <si>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</si>
  <si>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</si>
  <si>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</si>
  <si>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</si>
  <si>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</si>
  <si>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</si>
  <si>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</si>
  <si>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</si>
  <si>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</si>
  <si>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</si>
  <si>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</si>
  <si>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</si>
  <si>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</si>
  <si>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</si>
  <si>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</si>
  <si>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</si>
  <si>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</si>
  <si>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</si>
  <si>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</si>
  <si>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</si>
  <si>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</si>
  <si>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</si>
  <si>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</si>
  <si>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</si>
  <si>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</si>
  <si>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</si>
  <si>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</si>
  <si>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</si>
  <si>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</si>
  <si>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</si>
  <si>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</si>
  <si>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</si>
  <si>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</si>
  <si>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</si>
  <si>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</si>
  <si>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</si>
  <si>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</si>
  <si>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</si>
  <si>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</si>
  <si>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</si>
  <si>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</si>
  <si>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</si>
  <si>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</si>
  <si>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</si>
  <si>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</si>
  <si>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</si>
  <si>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</si>
  <si>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</si>
  <si>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</si>
  <si>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</si>
  <si>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</si>
  <si>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</si>
  <si>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</si>
  <si>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</si>
  <si>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</si>
  <si>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</si>
  <si>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</si>
  <si>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</si>
  <si>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</si>
  <si>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</si>
  <si>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</si>
  <si>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</si>
  <si>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</si>
  <si>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</si>
  <si>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</si>
  <si>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</si>
  <si>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</si>
  <si>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</si>
  <si>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</si>
  <si>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</si>
  <si>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</si>
  <si>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</si>
  <si>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</si>
  <si>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</si>
  <si>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</si>
  <si>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</si>
  <si>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</si>
  <si>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</si>
  <si>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</si>
  <si>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</si>
  <si>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</si>
  <si>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</si>
  <si>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</si>
  <si>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</si>
  <si>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</si>
  <si>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</si>
  <si>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</si>
  <si>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</si>
  <si>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</si>
  <si>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</si>
  <si>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</si>
  <si>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</si>
  <si>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</si>
  <si>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</si>
  <si>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</si>
  <si>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</si>
  <si>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</si>
  <si>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</si>
  <si>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</si>
  <si>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</si>
  <si>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</si>
  <si>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</si>
  <si>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</si>
  <si>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</si>
  <si>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</si>
  <si>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</si>
  <si>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</si>
  <si>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</si>
  <si>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</si>
  <si>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</si>
  <si>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</si>
  <si>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</si>
  <si>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</si>
  <si>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</si>
  <si>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</si>
  <si>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</si>
  <si>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</si>
  <si>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</si>
  <si>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</si>
  <si>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</si>
  <si>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</si>
  <si>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</si>
  <si>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</si>
  <si>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</si>
  <si>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</si>
  <si>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</si>
  <si>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</si>
  <si>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</si>
  <si>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</si>
  <si>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</si>
  <si>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</si>
  <si>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</si>
  <si>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</si>
  <si>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</si>
  <si>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</si>
  <si>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</si>
  <si>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</si>
  <si>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</si>
  <si>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</si>
  <si>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</si>
  <si>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</si>
  <si>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</si>
  <si>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</si>
  <si>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</si>
  <si>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</si>
  <si>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</si>
  <si>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</si>
  <si>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</si>
  <si>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</si>
  <si>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</si>
  <si>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</si>
  <si>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</si>
  <si>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</si>
  <si>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</si>
  <si>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</si>
  <si>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</si>
  <si>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</si>
  <si>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</si>
  <si>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</si>
  <si>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</si>
  <si>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</si>
  <si>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</si>
  <si>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</si>
  <si>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</si>
  <si>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</si>
  <si>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</si>
  <si>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</si>
  <si>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</si>
  <si>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</si>
  <si>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</si>
  <si>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</si>
  <si>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</si>
  <si>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</si>
  <si>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</si>
  <si>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</si>
  <si>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</si>
  <si>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</si>
  <si>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</si>
  <si>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</si>
  <si>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</si>
  <si>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</si>
  <si>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</si>
  <si>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</si>
  <si>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</si>
  <si>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</si>
  <si>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</si>
  <si>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</si>
  <si>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</si>
  <si>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</si>
  <si>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</si>
  <si>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</si>
  <si>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</si>
  <si>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</si>
  <si>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</si>
  <si>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</si>
  <si>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</si>
  <si>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</si>
  <si>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</si>
  <si>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</si>
  <si>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</si>
  <si>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</si>
  <si>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</si>
  <si>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</si>
  <si>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</si>
  <si>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</si>
  <si>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</si>
  <si>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</si>
  <si>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</si>
  <si>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</si>
  <si>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</si>
  <si>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</si>
  <si>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</si>
  <si>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</si>
  <si>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</si>
  <si>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</si>
  <si>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</si>
  <si>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</si>
  <si>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</si>
  <si>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</si>
  <si>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</si>
  <si>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</si>
  <si>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</si>
  <si>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</si>
  <si>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</si>
  <si>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</si>
  <si>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</si>
  <si>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</si>
  <si>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</si>
  <si>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</si>
  <si>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</si>
  <si>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</si>
  <si>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</si>
  <si>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</si>
  <si>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</si>
  <si>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</si>
  <si>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</si>
  <si>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</si>
  <si>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</si>
  <si>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</si>
  <si>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</si>
  <si>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</si>
  <si>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</si>
  <si>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</si>
  <si>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</si>
  <si>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</si>
  <si>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</si>
  <si>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</si>
  <si>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</si>
  <si>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</si>
  <si>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</si>
  <si>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</si>
  <si>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</si>
  <si>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</si>
  <si>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</si>
  <si>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</si>
  <si>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</si>
  <si>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</si>
  <si>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</si>
  <si>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</si>
  <si>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</si>
  <si>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</si>
  <si>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</si>
  <si>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</si>
  <si>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</si>
  <si>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</si>
  <si>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</si>
  <si>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</si>
  <si>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</si>
  <si>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</si>
  <si>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</si>
  <si>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</si>
  <si>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</si>
  <si>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</si>
  <si>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</si>
  <si>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</si>
  <si>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</si>
  <si>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</si>
  <si>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</si>
  <si>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</si>
  <si>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</si>
  <si>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</si>
  <si>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</si>
  <si>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</si>
  <si>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</si>
  <si>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</si>
  <si>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</si>
  <si>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</si>
  <si>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</si>
  <si>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</si>
  <si>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</si>
  <si>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</si>
  <si>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</si>
  <si>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</si>
  <si>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</si>
  <si>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</si>
  <si>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</si>
  <si>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</si>
  <si>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</si>
  <si>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</si>
  <si>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</si>
  <si>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</si>
  <si>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</si>
  <si>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</si>
  <si>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</si>
  <si>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</si>
  <si>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</si>
  <si>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</si>
  <si>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</si>
  <si>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</si>
  <si>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</si>
  <si>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</si>
  <si>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</si>
  <si>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</si>
  <si>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</si>
  <si>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</si>
  <si>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</si>
  <si>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</si>
  <si>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</si>
  <si>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</si>
  <si>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</si>
  <si>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</si>
  <si>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</si>
  <si>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</si>
  <si>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</si>
  <si>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</si>
  <si>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</si>
  <si>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</si>
  <si>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</si>
  <si>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</si>
  <si>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</si>
  <si>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</si>
  <si>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</si>
  <si>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</si>
  <si>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</si>
  <si>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</si>
  <si>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</si>
  <si>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</si>
  <si>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</si>
  <si>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</si>
  <si>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</si>
  <si>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</si>
  <si>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</si>
  <si>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</si>
  <si>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</si>
  <si>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</si>
  <si>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</si>
  <si>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</si>
  <si>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</si>
  <si>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</si>
  <si>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</si>
  <si>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</si>
  <si>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</si>
  <si>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</si>
  <si>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</si>
  <si>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</si>
  <si>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</si>
  <si>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</si>
  <si>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</si>
  <si>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</si>
  <si>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</si>
  <si>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</si>
  <si>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</si>
  <si>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</si>
  <si>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</si>
  <si>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</si>
  <si>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</si>
  <si>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</si>
  <si>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</si>
  <si>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</si>
  <si>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</si>
  <si>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</si>
  <si>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</si>
  <si>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</si>
  <si>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</si>
  <si>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</si>
  <si>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</si>
  <si>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</si>
  <si>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</si>
  <si>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</si>
  <si>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</si>
  <si>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</si>
  <si>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</si>
  <si>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</si>
  <si>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</si>
  <si>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</si>
  <si>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</si>
  <si>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</si>
  <si>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</si>
  <si>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</si>
  <si>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</si>
  <si>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</si>
  <si>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</si>
  <si>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</si>
  <si>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</si>
  <si>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</si>
  <si>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</si>
  <si>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</si>
  <si>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</si>
  <si>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</si>
  <si>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</si>
  <si>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</si>
  <si>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</si>
  <si>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</si>
  <si>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</si>
  <si>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</si>
  <si>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</si>
  <si>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</si>
  <si>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</si>
  <si>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</si>
  <si>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</si>
  <si>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</si>
  <si>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</si>
  <si>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</si>
  <si>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</si>
  <si>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</si>
  <si>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</si>
  <si>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</si>
  <si>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</si>
  <si>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</si>
  <si>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</si>
  <si>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</si>
  <si>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</si>
  <si>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</si>
  <si>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</si>
  <si>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</si>
  <si>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</si>
  <si>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</si>
  <si>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</si>
  <si>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</si>
  <si>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</si>
  <si>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</si>
  <si>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</si>
  <si>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</si>
  <si>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</si>
  <si>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</si>
  <si>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</si>
  <si>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</si>
  <si>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</si>
  <si>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</si>
  <si>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</si>
  <si>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</si>
  <si>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</si>
  <si>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</si>
  <si>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</si>
  <si>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</si>
  <si>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</si>
  <si>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</si>
  <si>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</si>
  <si>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</si>
  <si>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</si>
  <si>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</si>
  <si>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</si>
  <si>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</si>
  <si>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</si>
  <si>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</si>
  <si>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</si>
  <si>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</si>
  <si>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</si>
  <si>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</si>
  <si>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</si>
  <si>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</si>
  <si>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</si>
  <si>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</si>
  <si>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</si>
  <si>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</si>
  <si>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</si>
  <si>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</si>
  <si>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</si>
  <si>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</si>
  <si>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</si>
  <si>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</si>
  <si>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</si>
  <si>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</si>
  <si>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</si>
  <si>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</si>
  <si>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</si>
  <si>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</si>
  <si>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</si>
  <si>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</si>
  <si>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</si>
  <si>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</si>
  <si>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</si>
  <si>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</si>
  <si>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</si>
  <si>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</si>
  <si>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</si>
  <si>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</si>
  <si>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</si>
  <si>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</si>
  <si>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</si>
  <si>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</si>
  <si>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</si>
  <si>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</si>
  <si>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</si>
  <si>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</si>
  <si>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</si>
  <si>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</si>
  <si>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</si>
  <si>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</si>
  <si>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</si>
  <si>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</si>
  <si>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</si>
  <si>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</si>
  <si>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</si>
  <si>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</si>
  <si>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</si>
  <si>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</si>
  <si>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</si>
  <si>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</si>
  <si>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</si>
  <si>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</si>
  <si>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</si>
  <si>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</si>
  <si>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</si>
  <si>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</si>
  <si>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</si>
  <si>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</si>
  <si>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</si>
  <si>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</si>
  <si>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</si>
  <si>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</si>
  <si>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</si>
  <si>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</si>
  <si>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</si>
  <si>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</si>
  <si>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</si>
  <si>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</si>
  <si>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</si>
  <si>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</si>
  <si>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</si>
  <si>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</si>
  <si>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</si>
  <si>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</si>
  <si>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</si>
  <si>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</si>
  <si>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</si>
  <si>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</si>
  <si>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</si>
  <si>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</si>
  <si>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</si>
  <si>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</si>
  <si>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</si>
  <si>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</si>
  <si>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</si>
  <si>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</si>
  <si>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</si>
  <si>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</si>
  <si>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</si>
  <si>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</si>
  <si>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</si>
  <si>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</si>
  <si>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</si>
  <si>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</si>
  <si>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</si>
  <si>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</si>
  <si>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</si>
  <si>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</si>
  <si>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</si>
  <si>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</si>
  <si>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</si>
  <si>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</si>
  <si>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</si>
  <si>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</si>
  <si>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</si>
  <si>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</si>
  <si>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</si>
  <si>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</si>
  <si>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</si>
  <si>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</si>
  <si>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</si>
  <si>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</si>
  <si>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</si>
  <si>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</si>
  <si>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</si>
  <si>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</si>
  <si>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</si>
  <si>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</si>
  <si>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</si>
  <si>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</si>
  <si>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</si>
  <si>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</si>
  <si>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</si>
  <si>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</si>
  <si>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</si>
  <si>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</si>
  <si>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</si>
  <si>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</si>
  <si>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</si>
  <si>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</si>
  <si>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</si>
  <si>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</si>
  <si>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</si>
  <si>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</si>
  <si>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</si>
  <si>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</si>
  <si>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</si>
  <si>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</si>
  <si>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</si>
  <si>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</si>
  <si>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</si>
  <si>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</si>
  <si>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</si>
  <si>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</si>
  <si>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</si>
  <si>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</si>
  <si>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</si>
  <si>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</si>
  <si>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</si>
  <si>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</si>
  <si>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</si>
  <si>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</si>
  <si>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</si>
  <si>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</si>
  <si>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</si>
  <si>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</si>
  <si>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</si>
  <si>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</si>
  <si>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</si>
  <si>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</si>
  <si>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</si>
  <si>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</si>
  <si>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</si>
  <si>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</si>
  <si>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</si>
  <si>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</si>
  <si>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</si>
  <si>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</si>
  <si>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</si>
  <si>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</si>
  <si>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</si>
  <si>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</si>
  <si>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</si>
  <si>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</si>
  <si>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</si>
  <si>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</si>
  <si>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</si>
  <si>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</si>
  <si>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</si>
  <si>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</si>
  <si>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</si>
  <si>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</si>
  <si>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</si>
  <si>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</si>
  <si>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</si>
  <si>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</si>
  <si>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</si>
  <si>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</si>
  <si>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</si>
  <si>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</si>
  <si>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</si>
  <si>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</si>
  <si>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</si>
  <si>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</si>
  <si>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</si>
  <si>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</si>
  <si>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</si>
  <si>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</si>
  <si>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</si>
  <si>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</si>
  <si>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</si>
  <si>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</si>
  <si>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</si>
  <si>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</si>
  <si>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</si>
  <si>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</si>
  <si>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</si>
  <si>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</si>
  <si>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</si>
  <si>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</si>
  <si>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</si>
  <si>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</si>
  <si>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</si>
  <si>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</si>
  <si>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</si>
  <si>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</si>
  <si>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</si>
  <si>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</si>
  <si>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</si>
  <si>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</si>
  <si>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</si>
  <si>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</si>
  <si>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</si>
  <si>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</si>
  <si>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</si>
  <si>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</si>
  <si>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</si>
  <si>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</si>
  <si>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</si>
  <si>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</si>
  <si>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</si>
  <si>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</si>
  <si>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</si>
  <si>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</si>
  <si>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</si>
  <si>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</si>
  <si>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</si>
  <si>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</si>
  <si>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</si>
  <si>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</si>
  <si>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</si>
  <si>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</si>
  <si>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</si>
  <si>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</si>
  <si>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</si>
  <si>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</si>
  <si>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</si>
  <si>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</si>
  <si>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</si>
  <si>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</si>
  <si>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</si>
  <si>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</si>
  <si>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</si>
  <si>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</si>
  <si>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</si>
  <si>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</si>
  <si>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</si>
  <si>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</si>
  <si>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</si>
  <si>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</si>
  <si>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</si>
  <si>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</si>
  <si>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</si>
  <si>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</si>
  <si>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</si>
  <si>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</si>
  <si>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</si>
  <si>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</si>
  <si>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</si>
  <si>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</si>
  <si>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</si>
  <si>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</si>
  <si>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</si>
  <si>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</si>
  <si>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</si>
  <si>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</si>
  <si>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</si>
  <si>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</si>
  <si>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</si>
  <si>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</si>
  <si>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</si>
  <si>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</si>
  <si>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</si>
  <si>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</si>
  <si>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</si>
  <si>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</si>
  <si>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</si>
  <si>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</si>
  <si>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</si>
  <si>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</si>
  <si>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</si>
  <si>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</si>
  <si>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</si>
  <si>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</si>
  <si>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</si>
  <si>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</si>
  <si>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</si>
  <si>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</si>
  <si>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</si>
  <si>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</si>
  <si>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</si>
  <si>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</si>
  <si>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</si>
  <si>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</si>
  <si>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</si>
  <si>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</si>
  <si>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</si>
  <si>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</si>
  <si>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</si>
  <si>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</si>
  <si>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</si>
  <si>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</si>
  <si>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</si>
  <si>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</si>
  <si>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</si>
  <si>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</si>
  <si>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</si>
  <si>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</si>
  <si>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</si>
  <si>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</si>
  <si>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</si>
  <si>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</si>
  <si>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</si>
  <si>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</si>
  <si>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</si>
  <si>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</si>
  <si>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</si>
  <si>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</si>
  <si>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</si>
  <si>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</si>
  <si>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</si>
  <si>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</si>
  <si>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</si>
  <si>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</si>
  <si>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</si>
  <si>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</si>
  <si>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</si>
  <si>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</si>
  <si>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</si>
  <si>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</si>
  <si>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</si>
  <si>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</si>
  <si>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</si>
  <si>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</si>
  <si>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</si>
  <si>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</si>
  <si>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</si>
  <si>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</si>
  <si>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</si>
  <si>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</si>
  <si>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</si>
  <si>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</si>
  <si>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</si>
  <si>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</si>
  <si>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</si>
  <si>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</si>
  <si>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</si>
  <si>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</si>
  <si>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</si>
  <si>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</si>
  <si>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</si>
  <si>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</si>
  <si>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</si>
  <si>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</si>
  <si>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</si>
  <si>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</si>
  <si>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</si>
  <si>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</si>
  <si>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</si>
  <si>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</si>
  <si>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</si>
  <si>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</si>
  <si>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</si>
  <si>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</si>
  <si>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</si>
  <si>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</si>
  <si>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</si>
  <si>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</si>
  <si>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</si>
  <si>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</si>
  <si>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</si>
  <si>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</si>
  <si>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</si>
  <si>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</si>
  <si>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</si>
  <si>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</si>
  <si>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</si>
  <si>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</si>
  <si>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</si>
  <si>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</si>
  <si>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</si>
  <si>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</si>
  <si>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</si>
  <si>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</si>
  <si>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</si>
  <si>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</si>
  <si>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</si>
  <si>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</si>
  <si>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</si>
  <si>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</si>
  <si>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</si>
  <si>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</si>
  <si>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</si>
  <si>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</si>
  <si>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</si>
  <si>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</si>
  <si>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</si>
  <si>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</si>
  <si>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</si>
  <si>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</si>
  <si>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</si>
  <si>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</si>
  <si>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</si>
  <si>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</si>
  <si>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</si>
  <si>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</si>
  <si>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</si>
  <si>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</si>
  <si>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</si>
  <si>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</si>
  <si>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</si>
  <si>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</si>
  <si>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</si>
  <si>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</si>
  <si>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</si>
  <si>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</si>
  <si>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</si>
  <si>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</si>
  <si>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</si>
  <si>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</si>
  <si>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</si>
  <si>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</si>
  <si>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</si>
  <si>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</si>
  <si>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</si>
  <si>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</si>
  <si>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</si>
  <si>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</si>
  <si>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</si>
  <si>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</si>
  <si>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</si>
  <si>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</si>
  <si>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</si>
  <si>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</si>
  <si>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</si>
  <si>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</si>
  <si>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</si>
  <si>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</si>
  <si>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</si>
  <si>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</si>
  <si>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</si>
  <si>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</si>
  <si>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</si>
  <si>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</si>
  <si>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</si>
  <si>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</si>
  <si>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</si>
  <si>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</si>
  <si>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</si>
  <si>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</si>
  <si>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</si>
  <si>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</si>
  <si>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</si>
  <si>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</si>
  <si>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</si>
  <si>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</si>
  <si>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</si>
  <si>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</si>
  <si>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</si>
  <si>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</si>
  <si>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</si>
  <si>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</si>
  <si>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</si>
  <si>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</si>
  <si>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</si>
  <si>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</si>
  <si>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</si>
  <si>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</si>
  <si>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</si>
  <si>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</si>
  <si>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</si>
  <si>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</si>
  <si>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</si>
  <si>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</si>
  <si>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</si>
  <si>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</si>
  <si>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</si>
  <si>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</si>
  <si>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</si>
  <si>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</si>
  <si>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</si>
  <si>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</si>
  <si>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</si>
  <si>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</si>
  <si>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</si>
  <si>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</si>
  <si>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</si>
  <si>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</si>
  <si>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</si>
  <si>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</si>
  <si>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</si>
  <si>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</si>
  <si>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</si>
  <si>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</si>
  <si>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</si>
  <si>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</si>
  <si>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</si>
  <si>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</si>
  <si>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</si>
  <si>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</si>
  <si>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</si>
  <si>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</si>
  <si>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</si>
  <si>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</si>
  <si>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</si>
  <si>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</si>
  <si>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</si>
  <si>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</si>
  <si>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</si>
  <si>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</si>
  <si>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</si>
  <si>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</si>
  <si>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</si>
  <si>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</si>
  <si>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</si>
  <si>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</si>
  <si>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</si>
  <si>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</si>
  <si>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</si>
  <si>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</si>
  <si>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</si>
  <si>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</si>
  <si>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</si>
  <si>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</si>
  <si>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</si>
  <si>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</si>
  <si>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</si>
  <si>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</si>
  <si>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</si>
  <si>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</si>
  <si>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</si>
  <si>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</si>
  <si>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</si>
  <si>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</si>
  <si>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</si>
  <si>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</si>
  <si>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</si>
  <si>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</si>
  <si>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</si>
  <si>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</si>
  <si>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</si>
  <si>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</si>
  <si>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</si>
  <si>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</si>
  <si>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</si>
  <si>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</si>
  <si>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</si>
  <si>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</si>
  <si>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</si>
  <si>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</si>
  <si>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</si>
  <si>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</si>
  <si>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</si>
  <si>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</si>
  <si>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</si>
  <si>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</si>
  <si>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</si>
  <si>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</si>
  <si>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</si>
  <si>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</si>
  <si>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</si>
  <si>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</si>
  <si>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</si>
  <si>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</si>
  <si>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</si>
  <si>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</si>
  <si>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</si>
  <si>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</si>
  <si>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</si>
  <si>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</si>
  <si>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</si>
  <si>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</si>
  <si>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</si>
  <si>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</si>
  <si>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</si>
  <si>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</si>
  <si>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</si>
  <si>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</si>
  <si>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</si>
  <si>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</si>
  <si>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</si>
  <si>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</si>
  <si>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</si>
  <si>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</si>
  <si>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</si>
  <si>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</si>
  <si>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</si>
  <si>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</si>
  <si>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</si>
  <si>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</si>
  <si>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</si>
  <si>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</si>
  <si>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</si>
  <si>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</si>
  <si>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</si>
  <si>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</si>
  <si>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</si>
  <si>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</si>
  <si>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</si>
  <si>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</si>
  <si>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</si>
  <si>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</si>
  <si>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</si>
  <si>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</si>
  <si>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</si>
  <si>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</si>
  <si>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</si>
  <si>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</si>
  <si>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</si>
  <si>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</si>
  <si>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</si>
  <si>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</si>
  <si>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</si>
  <si>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</si>
  <si>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</si>
  <si>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</si>
  <si>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</si>
  <si>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</si>
  <si>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</si>
  <si>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</si>
  <si>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</si>
  <si>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</si>
  <si>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</si>
  <si>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</si>
  <si>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</si>
  <si>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</si>
  <si>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</si>
  <si>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</si>
  <si>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</si>
  <si>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</si>
  <si>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</si>
  <si>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</si>
  <si>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</si>
  <si>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</si>
  <si>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</si>
  <si>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</si>
  <si>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</si>
  <si>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</si>
  <si>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</si>
  <si>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</si>
  <si>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</si>
  <si>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</si>
  <si>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</si>
  <si>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</si>
  <si>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</si>
  <si>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</si>
  <si>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</si>
  <si>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</si>
  <si>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</si>
  <si>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</si>
  <si>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</si>
  <si>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</si>
  <si>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</si>
  <si>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</si>
  <si>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</si>
  <si>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</si>
  <si>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</si>
  <si>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</si>
  <si>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</si>
  <si>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</si>
  <si>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</si>
  <si>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</si>
  <si>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</si>
  <si>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</si>
  <si>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</si>
  <si>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</si>
  <si>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</si>
  <si>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</si>
  <si>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</si>
  <si>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</si>
  <si>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</si>
  <si>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</si>
  <si>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</si>
  <si>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</si>
  <si>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</si>
  <si>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</si>
  <si>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</si>
  <si>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</si>
  <si>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</si>
  <si>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</si>
  <si>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</si>
  <si>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</si>
  <si>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</si>
  <si>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</si>
  <si>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</si>
  <si>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</si>
  <si>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</si>
  <si>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</si>
  <si>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</si>
  <si>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</si>
  <si>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</si>
  <si>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</si>
  <si>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</si>
  <si>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</si>
  <si>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</si>
  <si>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</si>
  <si>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</si>
  <si>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</si>
  <si>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</si>
  <si>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</si>
  <si>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</si>
  <si>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</si>
  <si>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</si>
  <si>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</si>
  <si>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</si>
  <si>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</si>
  <si>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</si>
  <si>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</si>
  <si>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</si>
  <si>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</si>
  <si>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</si>
  <si>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</si>
  <si>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</si>
  <si>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</si>
  <si>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</si>
  <si>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</si>
  <si>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</si>
  <si>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</si>
  <si>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</si>
  <si>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</si>
  <si>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</si>
  <si>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</si>
  <si>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</si>
  <si>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</si>
  <si>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</si>
  <si>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</si>
  <si>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</si>
  <si>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</si>
  <si>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</si>
  <si>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</si>
  <si>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</si>
  <si>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</si>
  <si>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</si>
  <si>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</si>
  <si>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</si>
  <si>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</si>
  <si>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</si>
  <si>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</si>
  <si>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</si>
  <si>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</si>
  <si>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</si>
  <si>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</si>
  <si>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</si>
  <si>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</si>
  <si>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</si>
  <si>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</si>
  <si>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</si>
  <si>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</si>
  <si>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</si>
  <si>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</si>
  <si>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</si>
  <si>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</si>
  <si>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</si>
  <si>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</si>
  <si>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</si>
  <si>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</si>
  <si>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</si>
  <si>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</si>
  <si>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</si>
  <si>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</si>
  <si>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</si>
  <si>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</si>
  <si>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</si>
  <si>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</si>
  <si>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</si>
  <si>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</si>
  <si>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</si>
  <si>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</si>
  <si>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</si>
  <si>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</si>
  <si>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</si>
  <si>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</si>
  <si>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</si>
  <si>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</si>
  <si>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</si>
  <si>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</si>
  <si>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</si>
  <si>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</si>
  <si>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</si>
  <si>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</si>
  <si>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</si>
  <si>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</si>
  <si>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</si>
  <si>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</si>
  <si>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</si>
  <si>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</si>
  <si>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</si>
  <si>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</si>
  <si>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</si>
  <si>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</si>
  <si>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</si>
  <si>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</si>
  <si>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</si>
  <si>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</si>
  <si>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</si>
  <si>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</si>
  <si>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</si>
  <si>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</si>
  <si>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</si>
  <si>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</si>
  <si>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</si>
  <si>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</si>
  <si>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</si>
  <si>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</si>
  <si>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</si>
  <si>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</si>
  <si>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</si>
  <si>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</si>
  <si>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</si>
  <si>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</si>
  <si>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</si>
  <si>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</si>
  <si>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</si>
  <si>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</si>
  <si>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</si>
  <si>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</si>
  <si>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</si>
  <si>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</si>
  <si>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</si>
  <si>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</si>
  <si>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</si>
  <si>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</si>
  <si>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</si>
  <si>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</si>
  <si>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</si>
  <si>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</si>
  <si>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</si>
  <si>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</si>
  <si>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</si>
  <si>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</si>
  <si>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</si>
  <si>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</si>
  <si>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</si>
  <si>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</si>
  <si>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</si>
  <si>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</si>
  <si>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</si>
  <si>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</si>
  <si>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</si>
  <si>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</si>
  <si>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</si>
  <si>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</si>
  <si>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</si>
  <si>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</si>
  <si>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</si>
  <si>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</si>
  <si>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</si>
  <si>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</si>
  <si>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</si>
  <si>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</si>
  <si>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</si>
  <si>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</si>
  <si>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</si>
  <si>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</si>
  <si>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</si>
  <si>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</si>
  <si>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</si>
  <si>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</si>
  <si>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</si>
  <si>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</si>
  <si>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</si>
  <si>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</si>
  <si>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</si>
  <si>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</si>
  <si>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</si>
  <si>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</si>
  <si>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</si>
  <si>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</si>
  <si>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</si>
  <si>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</si>
  <si>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</si>
  <si>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</si>
  <si>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</si>
  <si>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</si>
  <si>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</si>
  <si>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</si>
  <si>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</si>
  <si>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</si>
  <si>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</si>
  <si>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</si>
  <si>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</si>
  <si>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</si>
  <si>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</si>
  <si>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</si>
  <si>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</si>
  <si>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</si>
  <si>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</si>
  <si>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</si>
  <si>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</si>
  <si>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</si>
  <si>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</si>
  <si>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</si>
  <si>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</si>
  <si>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</si>
  <si>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</si>
  <si>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</si>
  <si>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</si>
  <si>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</si>
  <si>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</si>
  <si>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</si>
  <si>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</si>
  <si>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</si>
  <si>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</si>
  <si>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</si>
  <si>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</si>
  <si>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</si>
  <si>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</si>
  <si>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</si>
  <si>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</si>
  <si>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</si>
  <si>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</si>
  <si>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</si>
  <si>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</si>
  <si>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</si>
  <si>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</si>
  <si>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</si>
  <si>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</si>
  <si>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</si>
  <si>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</si>
  <si>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</si>
  <si>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</si>
  <si>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</si>
  <si>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</si>
  <si>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</si>
  <si>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</si>
  <si>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</si>
  <si>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</si>
  <si>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</si>
  <si>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</si>
  <si>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</si>
  <si>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</si>
  <si>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</si>
  <si>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</si>
  <si>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</si>
  <si>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</si>
  <si>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</si>
  <si>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</si>
  <si>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</si>
  <si>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</si>
  <si>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</si>
  <si>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</si>
  <si>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</si>
  <si>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</si>
  <si>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</si>
  <si>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</si>
  <si>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</si>
  <si>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</si>
  <si>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</si>
  <si>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</si>
  <si>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</si>
  <si>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</si>
  <si>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</si>
  <si>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</si>
  <si>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</si>
  <si>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</si>
  <si>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</si>
  <si>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</si>
  <si>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</si>
  <si>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</si>
  <si>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</si>
  <si>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</si>
  <si>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</si>
  <si>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</si>
  <si>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</si>
  <si>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</si>
  <si>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</si>
  <si>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</si>
  <si>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</si>
  <si>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</si>
  <si>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</si>
  <si>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</si>
  <si>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</si>
  <si>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</si>
  <si>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</si>
  <si>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</si>
  <si>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</si>
  <si>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</si>
  <si>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</si>
  <si>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</si>
  <si>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</si>
  <si>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</si>
  <si>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</si>
  <si>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</si>
  <si>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</si>
  <si>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</si>
  <si>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</si>
  <si>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</si>
  <si>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</si>
  <si>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</si>
  <si>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</si>
  <si>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</si>
  <si>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</si>
  <si>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</si>
  <si>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</si>
  <si>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</si>
  <si>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</si>
  <si>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</si>
  <si>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</si>
  <si>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</si>
  <si>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</si>
  <si>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</si>
  <si>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</si>
  <si>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</si>
  <si>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</si>
  <si>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</si>
  <si>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</si>
  <si>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</si>
  <si>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</si>
  <si>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</si>
  <si>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</si>
  <si>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</si>
  <si>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</si>
  <si>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</si>
  <si>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</si>
  <si>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</si>
  <si>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</si>
  <si>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</si>
  <si>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</si>
  <si>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</si>
  <si>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</si>
  <si>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</si>
  <si>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</si>
  <si>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</si>
  <si>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</si>
  <si>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</si>
  <si>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</si>
  <si>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</si>
  <si>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</si>
  <si>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</si>
  <si>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</si>
  <si>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</si>
  <si>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</si>
  <si>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</si>
  <si>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</si>
  <si>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</si>
  <si>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</si>
  <si>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</si>
  <si>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</si>
  <si>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</si>
  <si>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</si>
  <si>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</si>
  <si>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</si>
  <si>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</si>
  <si>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</si>
  <si>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</si>
  <si>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</si>
  <si>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</si>
  <si>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</si>
  <si>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</si>
  <si>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</si>
  <si>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</si>
  <si>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</si>
  <si>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</si>
  <si>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</si>
  <si>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</si>
  <si>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</si>
  <si>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</si>
  <si>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</si>
  <si>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</si>
  <si>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</si>
  <si>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</si>
  <si>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</si>
  <si>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</si>
  <si>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</si>
  <si>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</si>
  <si>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</si>
  <si>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</si>
  <si>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</si>
  <si>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</si>
  <si>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</si>
  <si>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</si>
  <si>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</si>
  <si>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</si>
  <si>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</si>
  <si>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</si>
  <si>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</si>
  <si>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</si>
  <si>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</si>
  <si>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</si>
  <si>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</si>
  <si>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</si>
  <si>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</si>
  <si>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</si>
  <si>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</si>
  <si>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</si>
  <si>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</si>
  <si>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</si>
  <si>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</si>
  <si>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</si>
  <si>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</si>
  <si>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</si>
  <si>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</si>
  <si>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</si>
  <si>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</si>
  <si>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</si>
  <si>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</si>
  <si>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</si>
  <si>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</si>
  <si>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</si>
  <si>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</si>
  <si>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</si>
  <si>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</si>
  <si>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</si>
  <si>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</si>
  <si>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</si>
  <si>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</si>
  <si>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</si>
  <si>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</si>
  <si>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</si>
  <si>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</si>
  <si>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</si>
  <si>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</si>
  <si>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</si>
  <si>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</si>
  <si>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</si>
  <si>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</si>
  <si>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</si>
  <si>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</si>
  <si>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</si>
  <si>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</si>
  <si>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</si>
  <si>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</si>
  <si>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</si>
  <si>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</si>
  <si>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</si>
  <si>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</si>
  <si>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</si>
  <si>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</si>
  <si>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</si>
  <si>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</si>
  <si>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</si>
  <si>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</si>
  <si>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</si>
  <si>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</si>
  <si>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</si>
  <si>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</si>
  <si>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</si>
  <si>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</si>
  <si>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</si>
  <si>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</si>
  <si>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</si>
  <si>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</si>
  <si>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</si>
  <si>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</si>
  <si>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</si>
  <si>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</si>
  <si>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</si>
  <si>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</si>
  <si>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</si>
  <si>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</si>
  <si>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</si>
  <si>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</si>
  <si>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</si>
  <si>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</si>
  <si>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</si>
  <si>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</si>
  <si>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</si>
  <si>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</si>
  <si>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</si>
  <si>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</si>
  <si>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</si>
  <si>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</si>
  <si>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</si>
  <si>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</si>
  <si>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</si>
  <si>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</si>
  <si>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</si>
  <si>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</si>
  <si>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</si>
  <si>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</si>
  <si>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</si>
  <si>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</si>
  <si>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</si>
  <si>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</si>
  <si>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</si>
  <si>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</si>
  <si>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</si>
  <si>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</si>
  <si>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</si>
  <si>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</si>
  <si>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</si>
  <si>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</si>
  <si>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</si>
  <si>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</si>
  <si>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</si>
  <si>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</si>
  <si>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</si>
  <si>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</si>
  <si>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</si>
  <si>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</si>
  <si>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</si>
  <si>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</si>
  <si>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</si>
  <si>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</si>
  <si>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</si>
  <si>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</si>
  <si>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</si>
  <si>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</si>
  <si>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</si>
  <si>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</si>
  <si>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</si>
  <si>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</si>
  <si>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</si>
  <si>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</si>
  <si>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</si>
  <si>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</si>
  <si>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</si>
  <si>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</si>
  <si>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</si>
  <si>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</si>
  <si>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</si>
  <si>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</si>
  <si>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</si>
  <si>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</si>
  <si>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</si>
  <si>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</si>
  <si>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</si>
  <si>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</si>
  <si>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</si>
  <si>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</si>
  <si>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</si>
  <si>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</si>
  <si>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</si>
  <si>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</si>
  <si>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</si>
  <si>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</si>
  <si>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</si>
  <si>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</si>
  <si>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</si>
  <si>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</si>
  <si>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</si>
  <si>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</si>
  <si>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</si>
  <si>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</si>
  <si>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</si>
  <si>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</si>
  <si>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</si>
  <si>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</si>
  <si>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</si>
  <si>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</si>
  <si>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</si>
  <si>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</si>
  <si>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</si>
  <si>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</si>
  <si>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</si>
  <si>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</si>
  <si>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</si>
  <si>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</si>
  <si>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</si>
  <si>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</si>
  <si>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</si>
  <si>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</si>
  <si>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</si>
  <si>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</si>
  <si>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</si>
  <si>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</si>
  <si>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</si>
  <si>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</si>
  <si>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</si>
  <si>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</si>
  <si>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</si>
  <si>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</si>
  <si>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</si>
  <si>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</si>
  <si>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</si>
  <si>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</si>
  <si>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</si>
  <si>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</si>
  <si>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</si>
  <si>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</si>
  <si>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</si>
  <si>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</si>
  <si>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</si>
  <si>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</si>
  <si>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</si>
  <si>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</si>
  <si>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</si>
  <si>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</si>
  <si>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</si>
  <si>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</si>
  <si>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</si>
  <si>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</si>
  <si>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</si>
  <si>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</si>
  <si>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</si>
  <si>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</si>
  <si>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</si>
  <si>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</si>
  <si>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</si>
  <si>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</si>
  <si>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</si>
  <si>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</si>
  <si>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</si>
  <si>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</si>
  <si>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</si>
  <si>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</si>
  <si>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</si>
  <si>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</si>
  <si>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</si>
  <si>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</si>
  <si>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</si>
  <si>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</si>
  <si>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</si>
  <si>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</si>
  <si>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</si>
  <si>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</si>
  <si>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</si>
  <si>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</si>
  <si>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</si>
  <si>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</si>
  <si>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</si>
  <si>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</si>
  <si>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</si>
  <si>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</si>
  <si>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</si>
  <si>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</si>
  <si>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</si>
  <si>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</si>
  <si>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</si>
  <si>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</si>
  <si>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</si>
  <si>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</si>
  <si>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</si>
  <si>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</si>
  <si>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</si>
  <si>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</si>
  <si>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</si>
  <si>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</si>
  <si>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</si>
  <si>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</si>
  <si>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</si>
  <si>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</si>
  <si>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</si>
  <si>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</si>
  <si>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</si>
  <si>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</si>
  <si>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</si>
  <si>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</si>
  <si>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</si>
  <si>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</si>
  <si>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</si>
  <si>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</si>
  <si>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</si>
  <si>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</si>
  <si>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</si>
  <si>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</si>
  <si>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</si>
  <si>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</si>
  <si>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</si>
  <si>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</si>
  <si>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</si>
  <si>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</si>
  <si>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</si>
  <si>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</si>
  <si>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</si>
  <si>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</si>
  <si>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</si>
  <si>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</si>
  <si>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</si>
  <si>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</si>
  <si>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</si>
  <si>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</si>
  <si>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</si>
  <si>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</si>
  <si>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</si>
  <si>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</si>
  <si>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</si>
  <si>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</si>
  <si>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</si>
  <si>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</si>
  <si>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</si>
  <si>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</si>
  <si>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</si>
  <si>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</si>
  <si>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</si>
  <si>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</si>
  <si>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</si>
  <si>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</si>
  <si>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</si>
  <si>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</si>
  <si>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</si>
  <si>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</si>
  <si>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</si>
  <si>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</si>
  <si>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</si>
  <si>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</si>
  <si>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</si>
  <si>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</si>
  <si>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</si>
  <si>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</si>
  <si>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</si>
  <si>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</si>
  <si>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</si>
  <si>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</si>
  <si>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</si>
  <si>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</si>
  <si>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</si>
  <si>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</si>
  <si>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</si>
  <si>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</si>
  <si>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</si>
  <si>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</si>
  <si>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</si>
  <si>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</si>
  <si>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</si>
  <si>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</si>
  <si>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</si>
  <si>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</si>
  <si>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</si>
  <si>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</si>
  <si>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</si>
  <si>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</si>
  <si>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</si>
  <si>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</si>
  <si>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</si>
  <si>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</si>
  <si>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</si>
  <si>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</si>
  <si>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</si>
  <si>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</si>
  <si>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</si>
  <si>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</si>
  <si>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</si>
  <si>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</si>
  <si>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</si>
  <si>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</si>
  <si>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</si>
  <si>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</si>
  <si>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</si>
  <si>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</si>
  <si>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</si>
  <si>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</si>
  <si>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</si>
  <si>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</si>
  <si>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</si>
  <si>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</si>
  <si>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</si>
  <si>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</si>
  <si>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</si>
  <si>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</si>
  <si>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</si>
  <si>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</si>
  <si>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</si>
  <si>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</si>
  <si>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</si>
  <si>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</si>
  <si>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</si>
  <si>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</si>
  <si>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</si>
  <si>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</si>
  <si>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</si>
  <si>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</si>
  <si>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</si>
  <si>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</si>
  <si>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</si>
  <si>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</si>
  <si>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</si>
  <si>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</si>
  <si>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</si>
  <si>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</si>
  <si>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</si>
  <si>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</si>
  <si>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</si>
  <si>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</si>
  <si>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</si>
  <si>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</si>
  <si>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</si>
  <si>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</si>
  <si>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</si>
  <si>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</si>
  <si>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</si>
  <si>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</si>
  <si>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</si>
  <si>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</si>
  <si>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</si>
  <si>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</si>
  <si>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</si>
  <si>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</si>
  <si>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</si>
  <si>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</si>
  <si>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</si>
  <si>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</si>
  <si>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</si>
  <si>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</si>
  <si>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</si>
  <si>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</si>
  <si>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</si>
  <si>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</si>
  <si>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</si>
  <si>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</si>
  <si>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</si>
  <si>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</si>
  <si>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</si>
  <si>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</si>
  <si>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</si>
  <si>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</si>
  <si>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</si>
  <si>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</si>
  <si>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</si>
  <si>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</si>
  <si>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</si>
  <si>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</si>
  <si>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</si>
  <si>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</si>
  <si>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</si>
  <si>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</si>
  <si>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</si>
  <si>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</si>
  <si>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</si>
  <si>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</si>
  <si>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</si>
  <si>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</si>
  <si>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</si>
  <si>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</si>
  <si>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</si>
  <si>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</si>
  <si>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</si>
  <si>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</si>
  <si>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</si>
  <si>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</si>
  <si>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</si>
  <si>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</si>
  <si>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</si>
  <si>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</si>
  <si>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</si>
  <si>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</si>
  <si>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</si>
  <si>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</si>
  <si>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</si>
  <si>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</si>
  <si>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</si>
  <si>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</si>
  <si>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</si>
  <si>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</si>
  <si>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</si>
  <si>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</si>
  <si>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</si>
  <si>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</si>
  <si>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</si>
  <si>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</si>
  <si>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</si>
  <si>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</si>
  <si>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</si>
  <si>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</si>
  <si>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</si>
  <si>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</si>
  <si>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</si>
  <si>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</si>
  <si>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</si>
  <si>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</si>
  <si>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</si>
  <si>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</si>
  <si>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</si>
  <si>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</si>
  <si>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</si>
  <si>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</si>
  <si>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</si>
  <si>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</si>
  <si>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</si>
  <si>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</si>
  <si>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</si>
  <si>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</si>
  <si>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</si>
  <si>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</si>
  <si>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</si>
  <si>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</si>
  <si>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</si>
  <si>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</si>
  <si>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</si>
  <si>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</si>
  <si>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</si>
  <si>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</si>
  <si>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</si>
  <si>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</si>
  <si>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</si>
  <si>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</si>
  <si>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</si>
  <si>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</si>
  <si>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</si>
  <si>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</si>
  <si>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</si>
  <si>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</si>
  <si>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</si>
  <si>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</si>
  <si>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</si>
  <si>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</si>
  <si>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</si>
  <si>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</si>
  <si>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</si>
  <si>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</si>
  <si>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</si>
  <si>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</si>
  <si>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</si>
  <si>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</si>
  <si>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</si>
  <si>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</si>
  <si>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</si>
  <si>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</si>
  <si>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</si>
  <si>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</si>
  <si>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</si>
  <si>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</si>
  <si>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</si>
  <si>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</si>
  <si>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</si>
  <si>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</si>
  <si>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</si>
  <si>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</si>
  <si>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</si>
  <si>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</si>
  <si>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</si>
  <si>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</si>
  <si>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</si>
  <si>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</si>
  <si>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</si>
  <si>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</si>
  <si>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</si>
  <si>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</si>
  <si>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</si>
  <si>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</si>
  <si>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</si>
  <si>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</si>
  <si>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</si>
  <si>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</si>
  <si>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</si>
  <si>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</si>
  <si>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</si>
  <si>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</si>
  <si>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</si>
  <si>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</si>
  <si>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</si>
  <si>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</si>
  <si>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</si>
  <si>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</si>
  <si>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</si>
  <si>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</si>
  <si>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</si>
  <si>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</si>
  <si>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</si>
  <si>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</si>
  <si>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</si>
  <si>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</si>
  <si>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</si>
  <si>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</si>
  <si>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</si>
  <si>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</si>
  <si>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</si>
  <si>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</si>
  <si>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</si>
  <si>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</si>
  <si>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</si>
  <si>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</si>
  <si>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</si>
  <si>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</si>
  <si>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</si>
  <si>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</si>
  <si>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</si>
  <si>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</si>
  <si>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</si>
  <si>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</si>
  <si>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</si>
  <si>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</si>
  <si>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</si>
  <si>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</si>
  <si>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</si>
  <si>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</si>
  <si>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</si>
  <si>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</si>
  <si>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</si>
  <si>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</si>
  <si>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</si>
  <si>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</si>
  <si>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</si>
  <si>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</si>
  <si>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</si>
  <si>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</si>
  <si>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</si>
  <si>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</si>
  <si>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</si>
  <si>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</si>
  <si>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</si>
  <si>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</si>
  <si>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</si>
  <si>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</si>
  <si>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</si>
  <si>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</si>
  <si>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</si>
  <si>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</si>
  <si>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</si>
  <si>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</si>
  <si>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</si>
  <si>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</si>
  <si>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</si>
  <si>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</si>
  <si>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</si>
  <si>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</si>
  <si>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</si>
  <si>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</si>
  <si>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</si>
  <si>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</si>
  <si>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</si>
  <si>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</si>
  <si>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</si>
  <si>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</si>
  <si>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</si>
  <si>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</si>
  <si>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</si>
  <si>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</si>
  <si>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</si>
  <si>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</si>
  <si>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</si>
  <si>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</si>
  <si>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</si>
  <si>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</si>
  <si>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</si>
  <si>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</si>
  <si>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</si>
  <si>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</si>
  <si>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</si>
  <si>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</si>
  <si>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</si>
  <si>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</si>
  <si>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</si>
  <si>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</si>
  <si>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</si>
  <si>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</si>
  <si>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</si>
  <si>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</si>
  <si>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</si>
  <si>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</si>
  <si>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</si>
  <si>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</si>
  <si>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</si>
  <si>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</si>
  <si>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</si>
  <si>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</si>
  <si>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</si>
  <si>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</si>
  <si>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</si>
  <si>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</si>
  <si>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</si>
  <si>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</si>
  <si>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</si>
  <si>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</si>
  <si>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</si>
  <si>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</si>
  <si>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</si>
  <si>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</si>
  <si>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</si>
  <si>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</si>
  <si>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</si>
  <si>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</si>
  <si>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</si>
  <si>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</si>
  <si>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</si>
  <si>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</si>
  <si>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</si>
  <si>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</si>
  <si>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</si>
  <si>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</si>
  <si>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</si>
  <si>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</si>
  <si>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</si>
  <si>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</si>
  <si>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</si>
  <si>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</si>
  <si>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</si>
  <si>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</si>
  <si>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</si>
  <si>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</si>
  <si>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</si>
  <si>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</si>
  <si>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</si>
  <si>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</si>
  <si>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</si>
  <si>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</si>
  <si>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</si>
  <si>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</si>
  <si>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</si>
  <si>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</si>
  <si>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</si>
  <si>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</si>
  <si>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</si>
  <si>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</si>
  <si>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</si>
  <si>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</si>
  <si>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</si>
  <si>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</si>
  <si>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</si>
  <si>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</si>
  <si>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</si>
  <si>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</si>
  <si>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</si>
  <si>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</si>
  <si>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</si>
  <si>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</si>
  <si>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</si>
  <si>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</si>
  <si>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</si>
  <si>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</si>
  <si>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</si>
  <si>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</si>
  <si>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</si>
  <si>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</si>
  <si>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</si>
  <si>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</si>
  <si>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</si>
  <si>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</si>
  <si>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</si>
  <si>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</si>
  <si>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</si>
  <si>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</si>
  <si>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</si>
  <si>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</si>
  <si>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</si>
  <si>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</si>
  <si>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</si>
  <si>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</si>
  <si>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</si>
  <si>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</si>
  <si>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</si>
  <si>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</si>
  <si>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</si>
  <si>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</si>
  <si>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</si>
  <si>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</si>
  <si>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</si>
  <si>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</si>
  <si>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</si>
  <si>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</si>
  <si>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</si>
  <si>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</si>
  <si>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</si>
  <si>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</si>
  <si>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</si>
  <si>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</si>
  <si>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</si>
  <si>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</si>
  <si>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</si>
  <si>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</si>
  <si>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</si>
  <si>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</si>
  <si>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</si>
  <si>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</si>
  <si>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</si>
  <si>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</si>
  <si>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</si>
  <si>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</si>
  <si>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</si>
  <si>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</si>
  <si>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</si>
  <si>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</si>
  <si>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</si>
  <si>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</si>
  <si>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</si>
  <si>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</si>
  <si>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</si>
  <si>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</si>
  <si>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</si>
  <si>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</si>
  <si>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</si>
  <si>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</si>
  <si>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</si>
  <si>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</si>
  <si>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</si>
  <si>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</si>
  <si>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</si>
  <si>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</si>
  <si>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</si>
  <si>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</si>
  <si>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</si>
  <si>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</si>
  <si>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</si>
  <si>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</si>
  <si>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</si>
  <si>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</si>
  <si>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</si>
  <si>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</si>
  <si>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</si>
  <si>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</si>
  <si>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</si>
  <si>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</si>
  <si>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</si>
  <si>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</si>
  <si>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</si>
  <si>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</si>
  <si>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</si>
  <si>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</si>
  <si>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</si>
  <si>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</si>
  <si>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</si>
  <si>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</si>
  <si>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</si>
  <si>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</si>
  <si>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</si>
  <si>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</si>
  <si>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</si>
  <si>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</si>
  <si>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</si>
  <si>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</si>
  <si>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</si>
  <si>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</si>
  <si>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</si>
  <si>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</si>
  <si>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</si>
  <si>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</si>
  <si>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</si>
  <si>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</si>
  <si>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</si>
  <si>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</si>
  <si>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</si>
  <si>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</si>
  <si>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</si>
  <si>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</si>
  <si>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</si>
  <si>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</si>
  <si>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</si>
  <si>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</si>
  <si>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</si>
  <si>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</si>
  <si>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</si>
  <si>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</si>
  <si>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</si>
  <si>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</si>
  <si>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</si>
  <si>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</si>
  <si>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</si>
  <si>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</si>
  <si>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</si>
  <si>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</si>
  <si>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</si>
  <si>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</si>
  <si>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</si>
  <si>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</si>
  <si>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</si>
  <si>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</si>
  <si>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</si>
  <si>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</si>
  <si>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</si>
  <si>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</si>
  <si>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</si>
  <si>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</si>
  <si>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</si>
  <si>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</si>
  <si>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</si>
  <si>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</si>
  <si>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</si>
  <si>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</si>
  <si>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</si>
  <si>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</si>
  <si>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</si>
  <si>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</si>
  <si>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</si>
  <si>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</si>
  <si>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</si>
  <si>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</si>
  <si>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</si>
  <si>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</si>
  <si>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</si>
  <si>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</si>
  <si>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</si>
  <si>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</si>
  <si>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</si>
  <si>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</si>
  <si>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</si>
  <si>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</si>
  <si>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</si>
  <si>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</si>
  <si>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</si>
  <si>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</si>
  <si>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</si>
  <si>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</si>
  <si>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</si>
  <si>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</si>
  <si>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</si>
  <si>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</si>
  <si>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</si>
  <si>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</si>
  <si>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</si>
  <si>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</si>
  <si>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</si>
  <si>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</si>
  <si>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</si>
  <si>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</si>
  <si>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</si>
  <si>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</si>
  <si>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</si>
  <si>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</si>
  <si>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</si>
  <si>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</si>
  <si>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</si>
  <si>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</si>
  <si>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</si>
  <si>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</si>
  <si>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</si>
  <si>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</si>
  <si>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</si>
  <si>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</si>
  <si>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</si>
  <si>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</si>
  <si>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</si>
  <si>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</si>
  <si>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</si>
  <si>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</si>
  <si>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</si>
  <si>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</si>
  <si>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</si>
  <si>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</si>
  <si>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</si>
  <si>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</si>
  <si>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</si>
  <si>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</si>
  <si>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</si>
  <si>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</si>
  <si>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</si>
  <si>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</si>
  <si>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</si>
  <si>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</si>
  <si>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</si>
  <si>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</si>
  <si>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</si>
  <si>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</si>
  <si>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</si>
  <si>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</si>
  <si>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</si>
  <si>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</si>
  <si>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</si>
  <si>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</si>
  <si>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</si>
  <si>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</si>
  <si>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</si>
  <si>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</si>
  <si>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</si>
  <si>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</si>
  <si>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</si>
  <si>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</si>
  <si>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</si>
  <si>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</si>
  <si>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</si>
  <si>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</si>
  <si>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</si>
  <si>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</si>
  <si>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</si>
  <si>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</si>
  <si>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</si>
  <si>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</si>
  <si>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</si>
  <si>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</si>
  <si>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</si>
  <si>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</si>
  <si>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</si>
  <si>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</si>
  <si>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</si>
  <si>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</si>
  <si>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</si>
  <si>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</si>
  <si>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</si>
  <si>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</si>
  <si>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</si>
  <si>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</si>
  <si>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</si>
  <si>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</si>
  <si>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</si>
  <si>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</si>
  <si>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</si>
  <si>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</si>
  <si>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</si>
  <si>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</si>
  <si>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</si>
  <si>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</si>
  <si>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</si>
  <si>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</si>
  <si>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</si>
  <si>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</si>
  <si>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</si>
  <si>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</si>
  <si>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</si>
  <si>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</si>
  <si>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</si>
  <si>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</si>
  <si>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</si>
  <si>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</si>
  <si>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</si>
  <si>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</si>
  <si>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</si>
  <si>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</si>
  <si>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</si>
  <si>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</si>
  <si>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</si>
  <si>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</si>
  <si>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</si>
  <si>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</si>
  <si>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</si>
  <si>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</si>
  <si>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</si>
  <si>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</si>
  <si>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</si>
  <si>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</si>
  <si>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</si>
  <si>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</si>
  <si>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</si>
  <si>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</si>
  <si>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</si>
  <si>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</si>
  <si>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</si>
  <si>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</si>
  <si>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</si>
  <si>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</si>
  <si>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</si>
  <si>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</si>
  <si>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</si>
  <si>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</si>
  <si>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</si>
  <si>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</si>
  <si>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</si>
  <si>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</si>
  <si>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</si>
  <si>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</si>
  <si>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</si>
  <si>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</si>
  <si>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</si>
  <si>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</si>
  <si>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</si>
  <si>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</si>
  <si>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</si>
  <si>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</si>
  <si>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</si>
  <si>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</si>
  <si>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</si>
  <si>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</si>
  <si>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</si>
  <si>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</si>
  <si>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</si>
  <si>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</si>
  <si>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</si>
  <si>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</si>
  <si>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</si>
  <si>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</si>
  <si>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</si>
  <si>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</si>
  <si>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</si>
  <si>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</si>
  <si>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</si>
  <si>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</si>
  <si>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</si>
  <si>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</si>
  <si>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</si>
  <si>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</si>
  <si>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</si>
  <si>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</si>
  <si>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</si>
  <si>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</si>
  <si>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</si>
  <si>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</si>
  <si>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</si>
  <si>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</si>
  <si>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</si>
  <si>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</si>
  <si>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</si>
  <si>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</si>
  <si>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</si>
  <si>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</si>
  <si>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</si>
  <si>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</si>
  <si>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</si>
  <si>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</si>
  <si>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</si>
  <si>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</si>
  <si>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</si>
  <si>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</si>
  <si>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</si>
  <si>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</si>
  <si>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</si>
  <si>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</si>
  <si>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</si>
  <si>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</si>
  <si>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</si>
  <si>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</si>
  <si>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</si>
  <si>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</si>
  <si>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</si>
  <si>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</si>
  <si>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</si>
  <si>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</si>
  <si>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</si>
  <si>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</si>
  <si>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</si>
  <si>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</si>
  <si>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</si>
  <si>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</si>
  <si>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</si>
  <si>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</si>
  <si>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</si>
  <si>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</si>
  <si>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</si>
  <si>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</si>
  <si>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</si>
  <si>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</si>
  <si>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</si>
  <si>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</si>
  <si>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</si>
  <si>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</si>
  <si>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</si>
  <si>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</si>
  <si>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</si>
  <si>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</si>
  <si>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</si>
  <si>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</si>
  <si>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</si>
  <si>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</si>
  <si>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</si>
  <si>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</si>
  <si>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</si>
  <si>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</si>
  <si>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</si>
  <si>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</si>
  <si>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</si>
  <si>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</si>
  <si>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</si>
  <si>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</si>
  <si>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</si>
  <si>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</si>
  <si>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</si>
  <si>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</si>
  <si>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</si>
  <si>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</si>
  <si>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</si>
  <si>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</si>
  <si>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</si>
  <si>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</si>
  <si>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</si>
  <si>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</si>
  <si>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</si>
  <si>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</si>
  <si>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</si>
  <si>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</si>
  <si>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</si>
  <si>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</si>
  <si>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</si>
  <si>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</si>
  <si>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</si>
  <si>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</si>
  <si>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</si>
  <si>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</si>
  <si>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</si>
  <si>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</si>
  <si>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</si>
  <si>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</si>
  <si>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</si>
  <si>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</si>
  <si>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</si>
  <si>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</si>
  <si>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</si>
  <si>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</si>
  <si>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</si>
  <si>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</si>
  <si>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</si>
  <si>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</si>
  <si>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</si>
  <si>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</si>
  <si>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</si>
  <si>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</si>
  <si>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</si>
  <si>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</si>
  <si>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</si>
  <si>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</si>
  <si>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</si>
  <si>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</si>
  <si>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</si>
  <si>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</si>
  <si>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</si>
  <si>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</si>
  <si>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</si>
  <si>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</si>
  <si>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</si>
  <si>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</si>
  <si>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</si>
  <si>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</si>
  <si>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</si>
  <si>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</si>
  <si>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</si>
  <si>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</si>
  <si>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</si>
  <si>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</si>
  <si>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</si>
  <si>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</si>
  <si>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</si>
  <si>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</si>
  <si>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</si>
  <si>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</si>
  <si>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</si>
  <si>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</si>
  <si>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</si>
  <si>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</si>
  <si>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</si>
  <si>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</si>
  <si>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</si>
  <si>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</si>
  <si>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</si>
  <si>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</si>
  <si>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</si>
  <si>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</si>
  <si>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</si>
  <si>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</si>
  <si>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</si>
  <si>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</si>
  <si>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</si>
  <si>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</si>
  <si>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</si>
  <si>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</si>
  <si>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</si>
  <si>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</si>
  <si>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</si>
  <si>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</si>
  <si>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</si>
  <si>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</si>
  <si>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</si>
  <si>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</si>
  <si>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</si>
  <si>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</si>
  <si>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</si>
  <si>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</si>
  <si>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</si>
  <si>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</si>
  <si>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</si>
  <si>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</si>
  <si>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</si>
  <si>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</si>
  <si>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</si>
  <si>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</si>
  <si>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</si>
  <si>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</si>
  <si>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</si>
  <si>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</si>
  <si>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</si>
  <si>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</si>
  <si>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</si>
  <si>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</si>
  <si>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</si>
  <si>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</si>
  <si>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</si>
  <si>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</si>
  <si>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</si>
  <si>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</si>
  <si>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</si>
  <si>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</si>
  <si>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</si>
  <si>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</si>
  <si>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</si>
  <si>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</si>
  <si>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</si>
  <si>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</si>
  <si>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</si>
  <si>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</si>
  <si>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</si>
  <si>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</si>
  <si>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</si>
  <si>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</si>
  <si>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</si>
  <si>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</si>
  <si>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</si>
  <si>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</si>
  <si>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</si>
  <si>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</si>
  <si>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</si>
  <si>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</si>
  <si>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</si>
  <si>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</si>
  <si>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</si>
  <si>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</si>
  <si>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</si>
  <si>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</si>
  <si>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</si>
  <si>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</si>
  <si>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</si>
  <si>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</si>
  <si>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</si>
  <si>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</si>
  <si>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</si>
  <si>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</si>
  <si>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</si>
  <si>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</si>
  <si>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</si>
  <si>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</si>
  <si>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</si>
  <si>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</si>
  <si>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</si>
  <si>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</si>
  <si>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</si>
  <si>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</si>
  <si>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</si>
  <si>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</si>
  <si>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</si>
  <si>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</si>
  <si>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</si>
  <si>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</si>
  <si>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</si>
  <si>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</si>
  <si>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</si>
  <si>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</si>
  <si>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</si>
  <si>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</si>
  <si>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</si>
  <si>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</si>
  <si>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</si>
  <si>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</si>
  <si>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</si>
  <si>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</si>
  <si>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</si>
  <si>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</si>
  <si>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</si>
  <si>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</si>
  <si>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</si>
  <si>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</si>
  <si>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</si>
  <si>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</si>
  <si>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</si>
  <si>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</si>
  <si>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</si>
  <si>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</si>
  <si>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</si>
  <si>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</si>
  <si>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</si>
  <si>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</si>
  <si>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</si>
  <si>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</si>
  <si>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</si>
  <si>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</si>
  <si>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</si>
  <si>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</si>
  <si>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</si>
  <si>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</si>
  <si>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</si>
  <si>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</si>
  <si>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</si>
  <si>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</si>
  <si>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</si>
  <si>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</si>
  <si>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</si>
  <si>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</si>
  <si>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</si>
  <si>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</si>
  <si>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</si>
  <si>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</si>
  <si>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</si>
  <si>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</si>
  <si>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</si>
  <si>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</si>
  <si>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</si>
  <si>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</si>
  <si>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</si>
  <si>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</si>
  <si>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</si>
  <si>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</si>
  <si>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</si>
  <si>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</si>
  <si>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</si>
  <si>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</si>
  <si>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</si>
  <si>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</si>
  <si>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</si>
  <si>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</si>
  <si>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</si>
  <si>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</si>
  <si>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</si>
  <si>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</si>
  <si>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</si>
  <si>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</si>
  <si>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</si>
  <si>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</si>
  <si>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</si>
  <si>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</si>
  <si>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</si>
  <si>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</si>
  <si>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</si>
  <si>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</si>
  <si>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</si>
  <si>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</si>
  <si>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</si>
  <si>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</si>
  <si>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</si>
  <si>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</si>
  <si>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</si>
  <si>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</si>
  <si>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</si>
  <si>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</si>
  <si>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</si>
  <si>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</si>
  <si>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</si>
  <si>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</si>
  <si>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</si>
  <si>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</si>
  <si>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</si>
  <si>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</si>
  <si>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</si>
  <si>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</si>
  <si>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</si>
  <si>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</si>
  <si>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</si>
  <si>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</si>
  <si>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</si>
  <si>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</si>
  <si>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</si>
  <si>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</si>
  <si>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</si>
  <si>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</si>
  <si>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</si>
  <si>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</si>
  <si>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</si>
  <si>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</si>
  <si>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</si>
  <si>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</si>
  <si>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</si>
  <si>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</si>
  <si>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</si>
  <si>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</si>
  <si>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</si>
  <si>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</si>
  <si>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</si>
  <si>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</si>
  <si>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</si>
  <si>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</si>
  <si>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</si>
  <si>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</si>
  <si>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</si>
  <si>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</si>
  <si>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</si>
  <si>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</si>
  <si>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</si>
  <si>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</si>
  <si>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</si>
  <si>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</si>
  <si>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</si>
  <si>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</si>
  <si>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</si>
  <si>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</si>
  <si>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</si>
  <si>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</si>
  <si>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</si>
  <si>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</si>
  <si>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</si>
  <si>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</si>
  <si>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</si>
  <si>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</si>
  <si>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</si>
  <si>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</si>
  <si>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</si>
  <si>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</si>
  <si>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</si>
  <si>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</si>
  <si>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</si>
  <si>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</si>
  <si>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</si>
  <si>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</si>
  <si>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</si>
  <si>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</si>
  <si>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</si>
  <si>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</si>
  <si>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</si>
  <si>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</si>
  <si>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</si>
  <si>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</si>
  <si>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</si>
  <si>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</si>
  <si>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</si>
  <si>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</si>
  <si>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</si>
  <si>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</si>
  <si>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</si>
  <si>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</si>
  <si>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</si>
  <si>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</si>
  <si>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</si>
  <si>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</si>
  <si>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</si>
  <si>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</si>
  <si>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</si>
  <si>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</si>
  <si>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</si>
  <si>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</si>
  <si>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</si>
  <si>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</si>
  <si>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</si>
  <si>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</si>
  <si>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</si>
  <si>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</si>
  <si>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</si>
  <si>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</si>
  <si>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</si>
  <si>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</si>
  <si>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</si>
  <si>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</si>
  <si>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</si>
  <si>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</si>
  <si>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</si>
  <si>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</si>
  <si>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</si>
  <si>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</si>
  <si>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</si>
  <si>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</si>
  <si>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</si>
  <si>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</si>
  <si>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</si>
  <si>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</si>
  <si>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</si>
  <si>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</si>
  <si>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</si>
  <si>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</si>
  <si>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</si>
  <si>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</si>
  <si>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</si>
  <si>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</si>
  <si>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</si>
  <si>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</si>
  <si>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</si>
  <si>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</si>
  <si>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</si>
  <si>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</si>
  <si>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</si>
  <si>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</si>
  <si>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</si>
  <si>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</si>
  <si>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</si>
  <si>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</si>
  <si>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</si>
  <si>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</si>
  <si>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</si>
  <si>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</si>
  <si>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</si>
  <si>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</si>
  <si>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</si>
  <si>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</si>
  <si>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</si>
  <si>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</si>
  <si>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</si>
  <si>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</si>
  <si>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</si>
  <si>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</si>
  <si>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</si>
  <si>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</si>
  <si>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</si>
  <si>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</si>
  <si>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</si>
  <si>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</si>
  <si>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</si>
  <si>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</si>
  <si>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</si>
  <si>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</si>
  <si>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</si>
  <si>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</si>
  <si>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</si>
  <si>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</si>
  <si>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</si>
  <si>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</si>
  <si>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</si>
  <si>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</si>
  <si>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</si>
  <si>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</si>
  <si>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</si>
  <si>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</si>
  <si>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</si>
  <si>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</si>
  <si>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</si>
  <si>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</si>
  <si>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</si>
  <si>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</si>
  <si>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</si>
  <si>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</si>
  <si>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</si>
  <si>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</si>
  <si>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</si>
  <si>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</si>
  <si>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</si>
  <si>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</si>
  <si>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</si>
  <si>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</si>
  <si>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</si>
  <si>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</si>
  <si>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</si>
  <si>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</si>
  <si>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</si>
  <si>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</si>
  <si>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</si>
  <si>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</si>
  <si>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</si>
  <si>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</si>
  <si>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</si>
  <si>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</si>
  <si>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</si>
  <si>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</si>
  <si>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</si>
  <si>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</si>
  <si>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</si>
  <si>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</si>
  <si>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</si>
  <si>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</si>
  <si>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</si>
  <si>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</si>
  <si>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</si>
  <si>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</si>
  <si>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</si>
  <si>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</si>
  <si>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</si>
  <si>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</si>
  <si>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</si>
  <si>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</si>
  <si>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</si>
  <si>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</si>
  <si>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</si>
  <si>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</si>
  <si>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</si>
  <si>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</si>
  <si>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</si>
  <si>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</si>
  <si>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</si>
  <si>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</si>
  <si>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</si>
  <si>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</si>
  <si>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</si>
  <si>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</si>
  <si>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</si>
  <si>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</si>
  <si>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</si>
  <si>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</si>
  <si>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</si>
  <si>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</si>
  <si>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</si>
  <si>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</si>
  <si>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</si>
  <si>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</si>
  <si>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</si>
  <si>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</si>
  <si>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</si>
  <si>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</si>
  <si>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</si>
  <si>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</si>
  <si>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</si>
  <si>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</si>
  <si>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</si>
  <si>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</si>
  <si>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</si>
  <si>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</si>
  <si>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</si>
  <si>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</si>
  <si>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</si>
  <si>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</si>
  <si>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</si>
  <si>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</si>
  <si>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</si>
  <si>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</si>
  <si>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</si>
  <si>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</si>
  <si>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</si>
  <si>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</si>
  <si>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</si>
  <si>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</si>
  <si>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</si>
  <si>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</si>
  <si>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</si>
  <si>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</si>
  <si>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</si>
  <si>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</si>
  <si>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</si>
  <si>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</si>
  <si>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</si>
  <si>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</si>
  <si>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</si>
  <si>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</si>
  <si>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</si>
  <si>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</si>
  <si>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</si>
  <si>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</si>
  <si>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</si>
  <si>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</si>
  <si>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</si>
  <si>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</si>
  <si>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</si>
  <si>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</si>
  <si>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</si>
  <si>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</si>
  <si>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</si>
  <si>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</si>
  <si>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</si>
  <si>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</si>
  <si>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</si>
  <si>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</si>
  <si>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</si>
  <si>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</si>
  <si>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</si>
  <si>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</si>
  <si>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</si>
  <si>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</si>
  <si>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</si>
  <si>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</si>
  <si>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</si>
  <si>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</si>
  <si>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</si>
  <si>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</si>
  <si>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</si>
  <si>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</si>
  <si>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</si>
  <si>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</si>
  <si>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</si>
  <si>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</si>
  <si>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</si>
  <si>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</si>
  <si>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</si>
  <si>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</si>
  <si>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</si>
  <si>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</si>
  <si>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</si>
  <si>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</si>
  <si>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</si>
  <si>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</si>
  <si>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</si>
  <si>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</si>
  <si>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</si>
  <si>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</si>
  <si>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</si>
  <si>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</si>
  <si>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</si>
  <si>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</si>
  <si>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</si>
  <si>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</si>
  <si>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</si>
  <si>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</si>
  <si>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</si>
  <si>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</si>
  <si>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</si>
  <si>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</si>
  <si>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</si>
  <si>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</si>
  <si>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</si>
  <si>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</si>
  <si>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</si>
  <si>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</si>
  <si>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</si>
  <si>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</si>
  <si>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</si>
  <si>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</si>
  <si>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</si>
  <si>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</si>
  <si>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</si>
  <si>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</si>
  <si>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</si>
  <si>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</si>
  <si>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</si>
  <si>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</si>
  <si>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</si>
  <si>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</si>
  <si>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</si>
  <si>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</si>
  <si>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</si>
  <si>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</si>
  <si>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</si>
  <si>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</si>
  <si>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</si>
  <si>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</si>
  <si>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</si>
  <si>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</si>
  <si>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</si>
  <si>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</si>
  <si>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</si>
  <si>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</si>
  <si>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</si>
  <si>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</si>
  <si>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</si>
  <si>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</si>
  <si>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</si>
  <si>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</si>
  <si>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</si>
  <si>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</si>
  <si>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</si>
  <si>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</si>
  <si>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</si>
  <si>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</si>
  <si>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</si>
  <si>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</si>
  <si>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</si>
  <si>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</si>
  <si>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</si>
  <si>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</si>
  <si>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</si>
  <si>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</si>
  <si>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</si>
  <si>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</si>
  <si>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</si>
  <si>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</si>
  <si>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</si>
  <si>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</si>
  <si>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</si>
  <si>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</si>
  <si>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</si>
  <si>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</si>
  <si>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</si>
  <si>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</si>
  <si>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</si>
  <si>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</si>
  <si>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</si>
  <si>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</si>
  <si>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</si>
  <si>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</si>
  <si>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</si>
  <si>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</si>
  <si>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</si>
  <si>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</si>
  <si>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</si>
  <si>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</si>
  <si>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</si>
  <si>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</si>
  <si>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</si>
  <si>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</si>
  <si>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</si>
  <si>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</si>
  <si>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</si>
  <si>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</si>
  <si>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</si>
  <si>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</si>
  <si>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</si>
  <si>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</si>
  <si>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</si>
  <si>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</si>
  <si>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</si>
  <si>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</si>
  <si>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</si>
  <si>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</si>
  <si>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</si>
  <si>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</si>
  <si>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</si>
  <si>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</si>
  <si>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</si>
  <si>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</si>
  <si>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</si>
  <si>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</si>
  <si>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</si>
  <si>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</si>
  <si>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</si>
  <si>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</si>
  <si>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</si>
  <si>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</si>
  <si>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</si>
  <si>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</si>
  <si>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</si>
  <si>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</si>
  <si>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</si>
  <si>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</si>
  <si>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</si>
  <si>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</si>
  <si>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</si>
  <si>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</si>
  <si>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</si>
  <si>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</si>
  <si>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</si>
  <si>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</si>
  <si>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</si>
  <si>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</si>
  <si>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</si>
  <si>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</si>
  <si>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</si>
  <si>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</si>
  <si>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</si>
  <si>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</si>
  <si>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</si>
  <si>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</si>
  <si>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</si>
  <si>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</si>
  <si>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</si>
  <si>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</si>
  <si>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</si>
  <si>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</si>
  <si>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</si>
  <si>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</si>
  <si>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</si>
  <si>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</si>
  <si>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</si>
  <si>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</si>
  <si>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</si>
  <si>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</si>
  <si>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</si>
  <si>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</si>
  <si>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</si>
  <si>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</si>
  <si>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</si>
  <si>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</si>
  <si>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</si>
  <si>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</si>
  <si>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</si>
  <si>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</si>
  <si>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</si>
  <si>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</si>
  <si>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</si>
  <si>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</si>
  <si>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</si>
  <si>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</si>
  <si>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</si>
  <si>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</si>
  <si>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</si>
  <si>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</si>
  <si>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</si>
  <si>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</si>
  <si>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</si>
  <si>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</si>
  <si>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</si>
  <si>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</si>
  <si>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</si>
  <si>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</si>
  <si>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</si>
  <si>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</si>
  <si>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</si>
  <si>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</si>
  <si>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</si>
  <si>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</si>
  <si>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</si>
  <si>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</si>
  <si>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</si>
  <si>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</si>
  <si>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</si>
  <si>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</si>
  <si>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</si>
  <si>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</si>
  <si>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</si>
  <si>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</si>
  <si>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</si>
  <si>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</si>
  <si>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</si>
  <si>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</si>
  <si>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</si>
  <si>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</si>
  <si>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</si>
  <si>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</si>
  <si>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</si>
  <si>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</si>
  <si>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</si>
  <si>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</si>
  <si>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</si>
  <si>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</si>
  <si>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</si>
  <si>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</si>
  <si>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</si>
  <si>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</si>
  <si>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</si>
  <si>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</si>
  <si>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</si>
  <si>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</si>
  <si>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</si>
  <si>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</si>
  <si>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</si>
  <si>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</si>
  <si>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</si>
  <si>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</si>
  <si>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</si>
  <si>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</si>
  <si>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</si>
  <si>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</si>
  <si>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</si>
  <si>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</si>
  <si>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</si>
  <si>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</si>
  <si>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</si>
  <si>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</si>
  <si>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</si>
  <si>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</si>
  <si>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</si>
  <si>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</si>
  <si>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</si>
  <si>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</si>
  <si>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</si>
  <si>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</si>
  <si>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</si>
  <si>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</si>
  <si>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</si>
  <si>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</si>
  <si>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</si>
  <si>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</si>
  <si>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</si>
  <si>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</si>
  <si>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</si>
  <si>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</si>
  <si>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</si>
  <si>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</si>
  <si>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</si>
  <si>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</si>
  <si>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</si>
  <si>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</si>
  <si>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</si>
  <si>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</si>
  <si>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</si>
  <si>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</si>
  <si>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</si>
  <si>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</si>
  <si>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</si>
  <si>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</si>
  <si>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</si>
  <si>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</si>
  <si>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</si>
  <si>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</si>
  <si>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</si>
  <si>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</si>
  <si>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</si>
  <si>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</si>
  <si>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</si>
  <si>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</si>
  <si>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</si>
  <si>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</si>
  <si>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</si>
  <si>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</si>
  <si>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</si>
  <si>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</si>
  <si>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</si>
  <si>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</si>
  <si>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</si>
  <si>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</si>
  <si>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</si>
  <si>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</si>
  <si>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</si>
  <si>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</si>
  <si>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</si>
  <si>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</si>
  <si>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</si>
  <si>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</si>
  <si>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</si>
  <si>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</si>
  <si>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</si>
  <si>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</si>
  <si>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</si>
  <si>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</si>
  <si>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</si>
  <si>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</si>
  <si>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</si>
  <si>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</si>
  <si>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</si>
  <si>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</si>
  <si>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</si>
  <si>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</si>
  <si>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</si>
  <si>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</si>
  <si>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</si>
  <si>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</si>
  <si>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</si>
  <si>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</si>
  <si>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</si>
  <si>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</si>
  <si>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</si>
  <si>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</si>
  <si>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</si>
  <si>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</si>
  <si>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</si>
  <si>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</si>
  <si>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</si>
  <si>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</si>
  <si>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</si>
  <si>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</si>
  <si>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</si>
  <si>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</si>
  <si>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</si>
  <si>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</si>
  <si>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</si>
  <si>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</si>
  <si>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</si>
  <si>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</si>
  <si>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</si>
  <si>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</si>
  <si>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</si>
  <si>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</si>
  <si>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</si>
  <si>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</si>
  <si>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</si>
  <si>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</si>
  <si>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</si>
  <si>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</si>
  <si>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</si>
  <si>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</si>
  <si>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</si>
  <si>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</si>
  <si>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</si>
  <si>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</si>
  <si>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</si>
  <si>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</si>
  <si>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</si>
  <si>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</si>
  <si>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</si>
  <si>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</si>
  <si>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</si>
  <si>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</si>
  <si>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</si>
  <si>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</si>
  <si>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</si>
  <si>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</si>
  <si>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</si>
  <si>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</si>
  <si>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</si>
  <si>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</si>
  <si>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</si>
  <si>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</si>
  <si>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</si>
  <si>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</si>
  <si>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</si>
  <si>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</si>
  <si>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</si>
  <si>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</si>
  <si>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</si>
  <si>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</si>
  <si>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</si>
  <si>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</si>
  <si>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</si>
  <si>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</si>
  <si>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</si>
  <si>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</si>
  <si>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</si>
  <si>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</si>
  <si>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</si>
  <si>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</si>
  <si>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</si>
  <si>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</si>
  <si>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</si>
  <si>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</si>
  <si>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</si>
  <si>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</si>
  <si>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</si>
  <si>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</si>
  <si>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</si>
  <si>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</si>
  <si>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</si>
  <si>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</si>
  <si>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</si>
  <si>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</si>
  <si>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</si>
  <si>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</si>
  <si>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</si>
  <si>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</si>
  <si>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</si>
  <si>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</si>
  <si>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</si>
  <si>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</si>
  <si>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</si>
  <si>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</si>
  <si>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</si>
  <si>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</si>
  <si>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</si>
  <si>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</si>
  <si>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</si>
  <si>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</si>
  <si>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</si>
  <si>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</si>
  <si>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</si>
  <si>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</si>
  <si>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</si>
  <si>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</si>
  <si>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</si>
  <si>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</si>
  <si>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</si>
  <si>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</si>
  <si>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</si>
  <si>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</si>
  <si>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</si>
  <si>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</si>
  <si>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</si>
  <si>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</si>
  <si>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</si>
  <si>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</si>
  <si>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</si>
  <si>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</si>
  <si>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</si>
  <si>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</si>
  <si>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</si>
  <si>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</si>
  <si>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</si>
  <si>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</si>
  <si>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</si>
  <si>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</si>
  <si>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</si>
  <si>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</si>
  <si>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</si>
  <si>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</si>
  <si>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</si>
  <si>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</si>
  <si>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</si>
  <si>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</si>
  <si>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</si>
  <si>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</si>
  <si>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</si>
  <si>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</si>
  <si>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</si>
  <si>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</si>
  <si>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</si>
  <si>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</si>
  <si>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</si>
  <si>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</si>
  <si>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</si>
  <si>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</si>
  <si>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</si>
  <si>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</si>
  <si>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</si>
  <si>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</si>
  <si>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</si>
  <si>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</si>
  <si>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</si>
  <si>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</si>
  <si>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</si>
  <si>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</si>
  <si>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</si>
  <si>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</si>
  <si>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</si>
  <si>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</si>
  <si>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</si>
  <si>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</si>
  <si>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</si>
  <si>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</si>
  <si>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</si>
  <si>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</si>
  <si>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</si>
  <si>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</si>
  <si>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</si>
  <si>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</si>
  <si>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</si>
  <si>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</si>
  <si>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</si>
  <si>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</si>
  <si>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</si>
  <si>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</si>
  <si>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</si>
  <si>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</si>
  <si>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</si>
  <si>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</si>
  <si>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</si>
  <si>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</si>
  <si>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</si>
  <si>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</si>
  <si>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</si>
  <si>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</si>
  <si>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</si>
  <si>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</si>
  <si>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</si>
  <si>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</si>
  <si>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</si>
  <si>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</si>
  <si>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</si>
  <si>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</si>
  <si>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</si>
  <si>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</si>
  <si>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</si>
  <si>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</si>
  <si>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</si>
  <si>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</si>
  <si>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</si>
  <si>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</si>
  <si>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</si>
  <si>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</si>
  <si>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</si>
  <si>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</si>
  <si>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</si>
  <si>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</si>
  <si>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</si>
  <si>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</si>
  <si>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</si>
  <si>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</si>
  <si>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</si>
  <si>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</si>
  <si>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</si>
  <si>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</si>
  <si>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</si>
  <si>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</si>
  <si>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</si>
  <si>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</si>
  <si>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</si>
  <si>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</si>
  <si>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</si>
  <si>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</si>
  <si>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</si>
  <si>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</si>
  <si>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</si>
  <si>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</si>
  <si>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</si>
  <si>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</si>
  <si>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</si>
  <si>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</si>
  <si>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</si>
  <si>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</si>
  <si>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</si>
  <si>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</si>
  <si>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</si>
  <si>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</si>
  <si>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</si>
  <si>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</si>
  <si>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</si>
  <si>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</si>
  <si>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</si>
  <si>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</si>
  <si>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</si>
  <si>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</si>
  <si>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</si>
  <si>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</si>
  <si>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</si>
  <si>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</si>
  <si>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</si>
  <si>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</si>
  <si>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</si>
  <si>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</si>
  <si>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</si>
  <si>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</si>
  <si>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</si>
  <si>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</si>
  <si>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</si>
  <si>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</si>
  <si>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</si>
  <si>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</si>
  <si>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</si>
  <si>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</si>
  <si>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</si>
  <si>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</si>
  <si>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</si>
  <si>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</si>
  <si>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</si>
  <si>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</si>
  <si>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</si>
  <si>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</si>
  <si>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</si>
  <si>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</si>
  <si>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</si>
  <si>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</si>
  <si>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</si>
  <si>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</si>
  <si>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</si>
  <si>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</si>
  <si>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</si>
  <si>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</si>
  <si>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</si>
  <si>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</si>
  <si>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</si>
  <si>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</si>
  <si>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</si>
  <si>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</si>
  <si>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</si>
  <si>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</si>
  <si>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</si>
  <si>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</si>
  <si>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</si>
  <si>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</si>
  <si>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</si>
  <si>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</si>
  <si>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</si>
  <si>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</si>
  <si>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</si>
  <si>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</si>
  <si>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</si>
  <si>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</si>
  <si>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</si>
  <si>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</si>
  <si>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</si>
  <si>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</si>
  <si>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</si>
  <si>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</si>
  <si>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</si>
  <si>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</si>
  <si>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</si>
  <si>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</si>
  <si>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</si>
  <si>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</si>
  <si>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</si>
  <si>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</si>
  <si>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</si>
  <si>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</si>
  <si>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</si>
  <si>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</si>
  <si>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</si>
  <si>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</si>
  <si>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</si>
  <si>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</si>
  <si>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</si>
  <si>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</si>
  <si>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</si>
  <si>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</si>
  <si>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</si>
  <si>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</si>
  <si>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</si>
  <si>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</si>
  <si>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</si>
  <si>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</si>
  <si>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</si>
  <si>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</si>
  <si>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</si>
  <si>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</si>
  <si>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</si>
  <si>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</si>
  <si>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</si>
  <si>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</si>
  <si>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</si>
  <si>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</si>
  <si>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</si>
  <si>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</si>
  <si>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</si>
  <si>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</si>
  <si>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</si>
  <si>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</si>
  <si>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</si>
  <si>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</si>
  <si>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</si>
  <si>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</si>
  <si>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</si>
  <si>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</si>
  <si>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</si>
  <si>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</si>
  <si>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</si>
  <si>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</si>
  <si>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</si>
  <si>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</si>
  <si>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</si>
  <si>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</si>
  <si>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</si>
  <si>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</si>
  <si>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</si>
  <si>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</si>
  <si>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</si>
  <si>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</si>
  <si>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</si>
  <si>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</si>
  <si>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</si>
  <si>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</si>
  <si>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</si>
  <si>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</si>
  <si>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</si>
  <si>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</si>
  <si>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</si>
  <si>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</si>
  <si>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</si>
  <si>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</si>
  <si>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</si>
  <si>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</si>
  <si>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</si>
  <si>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</si>
  <si>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</si>
  <si>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</si>
  <si>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</si>
  <si>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</si>
  <si>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</si>
  <si>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</si>
  <si>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</si>
  <si>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</si>
  <si>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</si>
  <si>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</si>
  <si>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</si>
  <si>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</si>
  <si>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</si>
  <si>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</si>
  <si>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</si>
  <si>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</si>
  <si>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</si>
  <si>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</si>
  <si>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</si>
  <si>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</si>
  <si>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</si>
  <si>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</si>
  <si>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</si>
  <si>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</si>
  <si>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</si>
  <si>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</si>
  <si>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</si>
  <si>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</si>
  <si>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</si>
  <si>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</si>
  <si>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</si>
  <si>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</si>
  <si>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</si>
  <si>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</si>
  <si>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</si>
  <si>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</si>
  <si>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</si>
  <si>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</si>
  <si>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</si>
  <si>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</si>
  <si>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</si>
  <si>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</si>
  <si>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</si>
  <si>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</si>
  <si>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</si>
  <si>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</si>
  <si>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</si>
  <si>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</si>
  <si>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</si>
  <si>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</si>
  <si>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</si>
  <si>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</si>
  <si>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</si>
  <si>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</si>
  <si>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</si>
  <si>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</si>
  <si>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</si>
  <si>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</si>
  <si>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</si>
  <si>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</si>
  <si>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</si>
  <si>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</si>
  <si>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</si>
  <si>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</si>
  <si>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</si>
  <si>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</si>
  <si>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</si>
  <si>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</si>
  <si>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</si>
  <si>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</si>
  <si>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</si>
  <si>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</si>
  <si>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</si>
  <si>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</si>
  <si>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</si>
  <si>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</si>
  <si>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</si>
  <si>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</si>
  <si>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</si>
  <si>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</si>
  <si>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</si>
  <si>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</si>
  <si>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</si>
  <si>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</si>
  <si>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</si>
  <si>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</si>
  <si>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</si>
  <si>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</si>
  <si>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</si>
  <si>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</si>
  <si>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</si>
  <si>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</si>
  <si>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</si>
  <si>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</si>
  <si>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</si>
  <si>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</si>
  <si>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</si>
  <si>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</si>
  <si>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</si>
  <si>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</si>
  <si>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</si>
  <si>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</si>
  <si>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</si>
  <si>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</si>
  <si>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</si>
  <si>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</si>
  <si>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</si>
  <si>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</si>
  <si>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</si>
  <si>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</si>
  <si>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</si>
  <si>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</si>
  <si>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</si>
  <si>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</si>
  <si>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</si>
  <si>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</si>
  <si>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</si>
  <si>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</si>
  <si>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</si>
  <si>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</si>
  <si>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</si>
  <si>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</si>
  <si>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</si>
  <si>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</si>
  <si>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</si>
  <si>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</si>
  <si>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</si>
  <si>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</si>
  <si>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</si>
  <si>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</si>
  <si>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</si>
  <si>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</si>
  <si>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</si>
  <si>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</si>
  <si>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</si>
  <si>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</si>
  <si>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</si>
  <si>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</si>
  <si>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</si>
  <si>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</si>
  <si>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</si>
  <si>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</si>
  <si>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</si>
  <si>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</si>
  <si>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</si>
  <si>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</si>
  <si>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</si>
  <si>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</si>
  <si>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</si>
  <si>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</si>
  <si>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</si>
  <si>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</si>
  <si>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</si>
  <si>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</si>
  <si>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</si>
  <si>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</si>
  <si>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</si>
  <si>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</si>
  <si>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</si>
  <si>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</si>
  <si>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</si>
  <si>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</si>
  <si>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</si>
  <si>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</si>
  <si>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</si>
  <si>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</si>
  <si>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</si>
  <si>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</si>
  <si>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</si>
  <si>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</si>
  <si>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</si>
  <si>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</si>
  <si>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</si>
  <si>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</si>
  <si>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</si>
  <si>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</si>
  <si>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</si>
  <si>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</si>
  <si>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</si>
  <si>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</si>
  <si>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</si>
  <si>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</si>
  <si>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</si>
  <si>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</si>
  <si>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</si>
  <si>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</si>
  <si>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</si>
  <si>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</si>
  <si>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</si>
  <si>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</si>
  <si>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</si>
  <si>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</si>
  <si>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</si>
  <si>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</si>
  <si>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</si>
  <si>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</si>
  <si>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</si>
  <si>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</si>
  <si>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</si>
  <si>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</si>
  <si>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</si>
  <si>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</si>
  <si>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</si>
  <si>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</si>
  <si>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</si>
  <si>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</si>
  <si>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</si>
  <si>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</si>
  <si>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</si>
  <si>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</si>
  <si>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</si>
  <si>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</si>
  <si>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</si>
  <si>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</si>
  <si>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</si>
  <si>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</si>
  <si>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</si>
  <si>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</si>
  <si>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</si>
  <si>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</si>
  <si>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</si>
  <si>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</si>
  <si>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</si>
  <si>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</si>
  <si>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</si>
  <si>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</si>
  <si>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</si>
  <si>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</si>
  <si>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</si>
  <si>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</si>
  <si>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</si>
  <si>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</si>
  <si>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</si>
  <si>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</si>
  <si>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</si>
  <si>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</si>
  <si>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</si>
  <si>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</si>
  <si>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</si>
  <si>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</si>
  <si>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</si>
  <si>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</si>
  <si>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</si>
  <si>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</si>
  <si>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</si>
  <si>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</si>
  <si>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</si>
  <si>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</si>
  <si>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</si>
  <si>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</si>
  <si>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</si>
  <si>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</si>
  <si>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</si>
  <si>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</si>
  <si>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</si>
  <si>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</si>
  <si>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</si>
  <si>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</si>
  <si>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</si>
  <si>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</si>
  <si>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</si>
  <si>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</si>
  <si>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</si>
  <si>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</si>
  <si>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</si>
  <si>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</si>
  <si>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</si>
  <si>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</si>
  <si>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</si>
  <si>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</si>
  <si>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</si>
  <si>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</si>
  <si>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</si>
  <si>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</si>
  <si>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</si>
  <si>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</si>
  <si>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</si>
  <si>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</si>
  <si>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</si>
  <si>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</si>
  <si>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</si>
  <si>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</si>
  <si>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</si>
  <si>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</si>
  <si>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</si>
  <si>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</si>
  <si>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</si>
  <si>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</si>
  <si>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</si>
  <si>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</si>
  <si>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</si>
  <si>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</si>
  <si>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</si>
  <si>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</si>
  <si>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</si>
  <si>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</si>
  <si>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</si>
  <si>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</si>
  <si>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</si>
  <si>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</si>
  <si>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</si>
  <si>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</si>
  <si>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</si>
  <si>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</si>
  <si>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</si>
  <si>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</si>
  <si>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</si>
  <si>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</si>
  <si>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</si>
  <si>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</si>
  <si>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</si>
  <si>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</si>
  <si>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</si>
  <si>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</si>
  <si>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</si>
  <si>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</si>
  <si>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</si>
  <si>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</si>
  <si>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</si>
  <si>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</si>
  <si>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</si>
  <si>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</si>
  <si>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</si>
  <si>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</si>
  <si>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</si>
  <si>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</si>
  <si>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</si>
  <si>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</si>
  <si>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</si>
  <si>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</si>
  <si>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</si>
  <si>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</si>
  <si>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</si>
  <si>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</si>
  <si>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</si>
  <si>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</si>
  <si>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</si>
  <si>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</si>
  <si>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</si>
  <si>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</si>
  <si>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</si>
  <si>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</si>
  <si>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</si>
  <si>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</si>
  <si>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</si>
  <si>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</si>
  <si>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</si>
  <si>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</si>
  <si>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</si>
  <si>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</si>
  <si>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</si>
  <si>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</si>
  <si>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</si>
  <si>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</si>
  <si>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</si>
  <si>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</si>
  <si>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</si>
  <si>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</si>
  <si>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</si>
  <si>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</si>
  <si>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</si>
  <si>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</si>
  <si>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</si>
  <si>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</si>
  <si>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</si>
  <si>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</si>
  <si>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</si>
  <si>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</si>
  <si>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</si>
  <si>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</si>
  <si>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</si>
  <si>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</si>
  <si>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</si>
  <si>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</si>
  <si>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</si>
  <si>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</si>
  <si>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</si>
  <si>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</si>
  <si>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</si>
  <si>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</si>
  <si>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</si>
  <si>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</si>
  <si>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</si>
  <si>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</si>
  <si>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</si>
  <si>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</si>
  <si>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</si>
  <si>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</si>
  <si>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</si>
  <si>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</si>
  <si>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</si>
  <si>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</si>
  <si>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</si>
  <si>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</si>
  <si>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</si>
  <si>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</si>
  <si>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</si>
  <si>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</si>
  <si>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</si>
  <si>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</si>
  <si>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</si>
  <si>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</si>
  <si>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</si>
  <si>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</si>
  <si>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</si>
  <si>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</si>
  <si>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</si>
  <si>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</si>
  <si>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</si>
  <si>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</si>
  <si>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</si>
  <si>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</si>
  <si>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</si>
  <si>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</si>
  <si>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</si>
  <si>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</si>
  <si>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</si>
  <si>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</si>
  <si>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</si>
  <si>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</si>
  <si>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</si>
  <si>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</si>
  <si>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</si>
  <si>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</si>
  <si>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</si>
  <si>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</si>
  <si>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</si>
  <si>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</si>
  <si>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</si>
  <si>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</si>
  <si>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</si>
  <si>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</si>
  <si>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</si>
  <si>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</si>
  <si>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</si>
  <si>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</si>
  <si>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</si>
  <si>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</si>
  <si>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</si>
  <si>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</si>
  <si>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</si>
  <si>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</si>
  <si>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</si>
  <si>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</si>
  <si>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</si>
  <si>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</si>
  <si>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</si>
  <si>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</si>
  <si>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</si>
  <si>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</si>
  <si>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</si>
  <si>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</si>
  <si>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</si>
  <si>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</si>
  <si>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</si>
  <si>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</si>
  <si>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</si>
  <si>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</si>
  <si>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</si>
  <si>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</si>
  <si>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</si>
  <si>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</si>
  <si>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</si>
  <si>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</si>
  <si>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</si>
  <si>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</si>
  <si>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</si>
  <si>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</si>
  <si>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</si>
  <si>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</si>
  <si>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</si>
  <si>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</si>
  <si>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</si>
  <si>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</si>
  <si>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</si>
  <si>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</si>
  <si>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</si>
  <si>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</si>
  <si>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</si>
  <si>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</si>
  <si>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</si>
  <si>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</si>
  <si>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</si>
  <si>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</si>
  <si>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</si>
  <si>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</si>
  <si>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</si>
  <si>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</si>
  <si>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</si>
  <si>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</si>
  <si>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</si>
  <si>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</si>
  <si>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</si>
  <si>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</si>
  <si>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</si>
  <si>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</si>
  <si>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</si>
  <si>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</si>
  <si>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</si>
  <si>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</si>
  <si>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</si>
  <si>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</si>
  <si>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</si>
  <si>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</si>
  <si>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</si>
  <si>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</si>
  <si>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</si>
  <si>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</si>
  <si>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</si>
  <si>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</si>
  <si>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</si>
  <si>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</si>
  <si>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</si>
  <si>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</si>
  <si>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</si>
  <si>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</si>
  <si>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</si>
  <si>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</si>
  <si>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</si>
  <si>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</si>
  <si>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</si>
  <si>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</si>
  <si>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</si>
  <si>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</si>
  <si>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</si>
  <si>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</si>
  <si>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</si>
  <si>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</si>
  <si>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</si>
  <si>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</si>
  <si>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</si>
  <si>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</si>
  <si>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</si>
  <si>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</si>
  <si>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</si>
  <si>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</si>
  <si>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</si>
  <si>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</si>
  <si>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</si>
  <si>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</si>
  <si>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</si>
  <si>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</si>
  <si>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</si>
  <si>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</si>
  <si>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</si>
  <si>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</si>
  <si>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</si>
  <si>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</si>
  <si>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</si>
  <si>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</si>
  <si>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</si>
  <si>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</si>
  <si>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</si>
  <si>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</si>
  <si>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</si>
  <si>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</si>
  <si>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</si>
  <si>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</si>
  <si>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</si>
  <si>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</si>
  <si>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</si>
  <si>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</si>
  <si>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</si>
  <si>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</si>
  <si>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</si>
  <si>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</si>
  <si>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</si>
  <si>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</si>
  <si>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</si>
  <si>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</si>
  <si>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</si>
  <si>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</si>
  <si>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</si>
  <si>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</si>
  <si>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</si>
  <si>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</si>
  <si>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</si>
  <si>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</si>
  <si>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</si>
  <si>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</si>
  <si>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</si>
  <si>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</si>
  <si>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</si>
  <si>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</si>
  <si>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</si>
  <si>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</si>
  <si>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</si>
  <si>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</si>
  <si>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</si>
  <si>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</si>
  <si>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</si>
  <si>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</si>
  <si>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</si>
  <si>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</si>
  <si>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</si>
  <si>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</si>
  <si>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</si>
  <si>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</si>
  <si>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</si>
  <si>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</si>
  <si>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</si>
  <si>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</si>
  <si>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</si>
  <si>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</si>
  <si>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</si>
  <si>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</si>
  <si>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</si>
  <si>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</si>
  <si>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</si>
  <si>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</si>
  <si>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</si>
  <si>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</si>
  <si>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</si>
  <si>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</si>
  <si>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</si>
  <si>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</si>
  <si>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</si>
  <si>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</si>
  <si>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</si>
  <si>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</si>
  <si>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</si>
  <si>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</si>
  <si>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</si>
  <si>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</si>
  <si>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</si>
  <si>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</si>
  <si>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</si>
  <si>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</si>
  <si>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</si>
  <si>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</si>
  <si>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</si>
  <si>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</si>
  <si>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</si>
  <si>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</si>
  <si>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</si>
  <si>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</si>
  <si>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</si>
  <si>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</si>
  <si>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</si>
  <si>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</si>
  <si>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</si>
  <si>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</si>
  <si>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</si>
  <si>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</si>
  <si>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</si>
  <si>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</si>
  <si>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</si>
  <si>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</si>
  <si>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</si>
  <si>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</si>
  <si>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</si>
  <si>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</si>
  <si>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</si>
  <si>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</si>
  <si>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</si>
  <si>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</si>
  <si>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</si>
  <si>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</si>
  <si>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</si>
  <si>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</si>
  <si>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</si>
  <si>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</si>
  <si>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</si>
  <si>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</si>
  <si>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</si>
  <si>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</si>
  <si>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</si>
  <si>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</si>
  <si>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</si>
  <si>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</si>
  <si>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</si>
  <si>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</si>
  <si>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</si>
  <si>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</si>
  <si>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</si>
  <si>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</si>
  <si>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</si>
  <si>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</si>
  <si>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</si>
  <si>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</si>
  <si>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</si>
  <si>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</si>
  <si>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</si>
  <si>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</si>
  <si>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</si>
  <si>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</si>
  <si>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</si>
  <si>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</si>
  <si>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</si>
  <si>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</si>
  <si>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</si>
  <si>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</si>
  <si>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</si>
  <si>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</si>
  <si>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</si>
  <si>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</si>
  <si>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</si>
  <si>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</si>
  <si>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</si>
  <si>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</si>
  <si>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</si>
  <si>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</si>
  <si>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</si>
  <si>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</si>
  <si>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</si>
  <si>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</si>
  <si>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</si>
  <si>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</si>
  <si>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</si>
  <si>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</si>
  <si>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</si>
  <si>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</si>
  <si>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</si>
  <si>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</si>
  <si>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</si>
  <si>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</si>
  <si>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</si>
  <si>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</si>
  <si>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</si>
  <si>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</si>
  <si>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</si>
  <si>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</si>
  <si>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</si>
  <si>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</si>
  <si>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</si>
  <si>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</si>
  <si>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</si>
  <si>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</si>
  <si>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</si>
  <si>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</si>
  <si>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</si>
  <si>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</si>
  <si>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</si>
  <si>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</si>
  <si>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</si>
  <si>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</si>
  <si>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</si>
  <si>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</si>
  <si>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</si>
  <si>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</si>
  <si>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</si>
  <si>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</si>
  <si>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</si>
  <si>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</si>
  <si>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</si>
  <si>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</si>
  <si>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</si>
  <si>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</si>
  <si>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</si>
  <si>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</si>
  <si>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</si>
  <si>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</si>
  <si>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</si>
  <si>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</si>
  <si>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</si>
  <si>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</si>
  <si>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</si>
  <si>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</si>
  <si>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</si>
  <si>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</si>
  <si>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</si>
  <si>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</si>
  <si>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</si>
  <si>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</si>
  <si>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</si>
  <si>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</si>
  <si>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</si>
  <si>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</si>
  <si>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</si>
  <si>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</si>
  <si>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</si>
  <si>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</si>
  <si>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</si>
  <si>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</si>
  <si>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</si>
  <si>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</si>
  <si>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</si>
  <si>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</si>
  <si>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</si>
  <si>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</si>
  <si>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</si>
  <si>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</si>
  <si>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</si>
  <si>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</si>
  <si>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</si>
  <si>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</si>
  <si>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</si>
  <si>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</si>
  <si>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</si>
  <si>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</si>
  <si>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</si>
  <si>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</si>
  <si>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</si>
  <si>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</si>
  <si>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</si>
  <si>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</si>
  <si>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</si>
  <si>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</si>
  <si>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</si>
  <si>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</si>
  <si>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</si>
  <si>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</si>
  <si>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</si>
  <si>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</si>
  <si>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</si>
  <si>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</si>
  <si>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</si>
  <si>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</si>
  <si>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</si>
  <si>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</si>
  <si>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</si>
  <si>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</si>
  <si>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</si>
  <si>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</si>
  <si>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</si>
  <si>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</si>
  <si>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</si>
  <si>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</si>
  <si>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</si>
  <si>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</si>
  <si>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</si>
  <si>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</si>
  <si>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</si>
  <si>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</si>
  <si>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</si>
  <si>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</si>
  <si>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</si>
  <si>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</si>
  <si>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</si>
  <si>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</si>
  <si>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</si>
  <si>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</si>
  <si>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</si>
  <si>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</si>
  <si>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</si>
  <si>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</si>
  <si>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</si>
  <si>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</si>
  <si>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</si>
  <si>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</si>
  <si>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</si>
  <si>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</si>
  <si>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</si>
  <si>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</si>
  <si>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</si>
  <si>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</si>
  <si>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</si>
  <si>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</si>
  <si>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</si>
  <si>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</si>
  <si>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</si>
  <si>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</si>
  <si>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</si>
  <si>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</si>
  <si>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</si>
  <si>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</si>
  <si>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</si>
  <si>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</si>
  <si>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</si>
  <si>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</si>
  <si>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</si>
  <si>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</si>
  <si>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</si>
  <si>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</si>
  <si>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</si>
  <si>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</si>
  <si>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</si>
  <si>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</si>
  <si>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</si>
  <si>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</si>
  <si>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</si>
  <si>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</si>
  <si>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</si>
  <si>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</si>
  <si>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</si>
  <si>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</si>
  <si>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</si>
  <si>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</si>
  <si>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</si>
  <si>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</si>
  <si>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</si>
  <si>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</si>
  <si>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</si>
  <si>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</si>
  <si>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</si>
  <si>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</si>
  <si>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</si>
  <si>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</si>
  <si>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</si>
  <si>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</si>
  <si>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</si>
  <si>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</si>
  <si>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</si>
  <si>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</si>
  <si>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</si>
  <si>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</si>
  <si>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</si>
  <si>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</si>
  <si>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</si>
  <si>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</si>
  <si>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</si>
  <si>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</si>
  <si>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</si>
  <si>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</si>
  <si>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</si>
  <si>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</si>
  <si>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</si>
  <si>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</si>
  <si>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</si>
  <si>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</si>
  <si>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</si>
  <si>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</si>
  <si>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</si>
  <si>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</si>
  <si>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</si>
  <si>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</si>
  <si>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</si>
  <si>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</si>
  <si>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</si>
  <si>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</si>
  <si>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</si>
  <si>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</si>
  <si>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</si>
  <si>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</si>
  <si>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</si>
  <si>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</si>
  <si>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</si>
  <si>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</si>
  <si>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</si>
  <si>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</si>
  <si>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</si>
  <si>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</si>
  <si>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</si>
  <si>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</si>
  <si>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</si>
  <si>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</si>
  <si>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</si>
  <si>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</si>
  <si>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</si>
  <si>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</si>
  <si>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</si>
  <si>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</si>
  <si>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</si>
  <si>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</si>
  <si>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</si>
  <si>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</si>
  <si>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</si>
  <si>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</si>
  <si>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</si>
  <si>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</si>
  <si>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</si>
  <si>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</si>
  <si>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</si>
  <si>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</si>
  <si>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</si>
  <si>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</si>
  <si>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</si>
  <si>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</si>
  <si>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</si>
  <si>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</si>
  <si>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</si>
  <si>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</si>
  <si>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</si>
  <si>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</si>
  <si>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</si>
  <si>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</si>
  <si>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</si>
  <si>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</si>
  <si>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</si>
  <si>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</si>
  <si>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</si>
  <si>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</si>
  <si>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</si>
  <si>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</si>
  <si>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</si>
  <si>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</si>
  <si>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</si>
  <si>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</si>
  <si>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</si>
  <si>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</si>
  <si>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</si>
  <si>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</si>
  <si>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</si>
  <si>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</si>
  <si>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</si>
  <si>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</si>
  <si>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</si>
  <si>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</si>
  <si>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</si>
  <si>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</si>
  <si>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</si>
  <si>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</si>
  <si>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</si>
  <si>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</si>
  <si>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</si>
  <si>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</si>
  <si>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</si>
  <si>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</si>
  <si>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</si>
  <si>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</si>
  <si>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</si>
  <si>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</si>
  <si>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</si>
  <si>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</si>
  <si>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</si>
  <si>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</si>
  <si>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</si>
  <si>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</si>
  <si>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</si>
  <si>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</si>
  <si>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</si>
  <si>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</si>
  <si>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</si>
  <si>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</si>
  <si>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</si>
  <si>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</si>
  <si>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</si>
  <si>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</si>
  <si>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</si>
  <si>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</si>
  <si>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</si>
  <si>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</si>
  <si>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</si>
  <si>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</si>
  <si>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</si>
  <si>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</si>
  <si>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</si>
  <si>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</si>
  <si>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</si>
  <si>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</si>
  <si>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</si>
  <si>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</si>
  <si>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</si>
  <si>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</si>
  <si>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</si>
  <si>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</si>
  <si>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</si>
  <si>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</si>
  <si>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</si>
  <si>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</si>
  <si>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</si>
  <si>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</si>
  <si>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</si>
  <si>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</si>
  <si>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</si>
  <si>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</si>
  <si>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</si>
  <si>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</si>
  <si>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</si>
  <si>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</si>
  <si>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</si>
  <si>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</si>
  <si>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</si>
  <si>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</si>
  <si>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</si>
  <si>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</si>
  <si>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</si>
  <si>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</si>
  <si>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</si>
  <si>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</si>
  <si>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</si>
  <si>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</si>
  <si>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</si>
  <si>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</si>
  <si>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</si>
  <si>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</si>
  <si>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</si>
  <si>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</si>
  <si>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</si>
  <si>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</si>
  <si>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</si>
  <si>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</si>
  <si>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</si>
  <si>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</si>
  <si>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</si>
  <si>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</si>
  <si>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</si>
  <si>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</si>
  <si>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</si>
  <si>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</si>
  <si>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</si>
  <si>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</si>
  <si>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</si>
  <si>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</si>
  <si>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</si>
  <si>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</si>
  <si>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</si>
  <si>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</si>
  <si>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</si>
  <si>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</si>
  <si>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</si>
  <si>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</si>
  <si>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</si>
  <si>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</si>
  <si>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</si>
  <si>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</si>
  <si>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</si>
  <si>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</si>
  <si>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</si>
  <si>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</si>
  <si>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</si>
  <si>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</si>
  <si>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</si>
  <si>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</si>
  <si>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</si>
  <si>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</si>
  <si>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</si>
  <si>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</si>
  <si>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</si>
  <si>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</si>
  <si>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</si>
  <si>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</si>
  <si>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</si>
  <si>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</si>
  <si>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</si>
  <si>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</si>
  <si>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</si>
  <si>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</si>
  <si>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</si>
  <si>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</si>
  <si>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</si>
  <si>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</si>
  <si>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</si>
  <si>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</si>
  <si>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</si>
  <si>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</si>
  <si>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</si>
  <si>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</si>
  <si>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</si>
  <si>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</si>
  <si>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</si>
  <si>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</si>
  <si>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</si>
  <si>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</si>
  <si>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</si>
  <si>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</si>
  <si>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</si>
  <si>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</si>
  <si>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</si>
  <si>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</si>
  <si>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</si>
  <si>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</si>
  <si>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</si>
  <si>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</si>
  <si>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</si>
  <si>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</si>
  <si>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</si>
  <si>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</si>
  <si>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</si>
  <si>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</si>
  <si>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</si>
  <si>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</si>
  <si>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</si>
  <si>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</si>
  <si>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</si>
  <si>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</si>
  <si>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</si>
  <si>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</si>
  <si>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</si>
  <si>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</si>
  <si>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</si>
  <si>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</si>
  <si>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</si>
  <si>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</si>
  <si>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</si>
  <si>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</si>
  <si>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</si>
  <si>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</si>
  <si>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</si>
  <si>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</si>
  <si>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</si>
  <si>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</si>
  <si>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</si>
  <si>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</si>
  <si>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</si>
  <si>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</si>
  <si>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</si>
  <si>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</si>
  <si>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</si>
  <si>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</si>
  <si>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</si>
  <si>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</si>
  <si>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</si>
  <si>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</si>
  <si>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</si>
  <si>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</si>
  <si>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</si>
  <si>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</si>
  <si>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</si>
  <si>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</si>
  <si>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</si>
  <si>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</si>
  <si>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</si>
  <si>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</si>
  <si>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</si>
  <si>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</si>
  <si>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</si>
  <si>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</si>
  <si>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</si>
  <si>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</si>
  <si>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</si>
  <si>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</si>
  <si>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</si>
  <si>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</si>
  <si>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</si>
  <si>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</si>
  <si>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</si>
  <si>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</si>
  <si>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</si>
  <si>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</si>
  <si>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</si>
  <si>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</si>
  <si>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</si>
  <si>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</si>
  <si>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</si>
  <si>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</si>
  <si>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</si>
  <si>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</si>
  <si>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</si>
  <si>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</si>
  <si>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</si>
  <si>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</si>
  <si>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</si>
  <si>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</si>
  <si>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</si>
  <si>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</si>
  <si>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</si>
  <si>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</si>
  <si>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</si>
  <si>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</si>
  <si>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</si>
  <si>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</si>
  <si>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</si>
  <si>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</si>
  <si>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</si>
  <si>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</si>
  <si>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</si>
  <si>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</si>
  <si>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</si>
  <si>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</si>
  <si>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</si>
  <si>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</si>
  <si>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</si>
  <si>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</si>
  <si>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</si>
  <si>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</si>
  <si>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</si>
  <si>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</si>
  <si>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</si>
  <si>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</si>
  <si>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</si>
  <si>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</si>
  <si>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</si>
  <si>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</si>
  <si>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</si>
  <si>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</si>
  <si>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</si>
  <si>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</si>
  <si>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</si>
  <si>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</si>
  <si>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</si>
  <si>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</si>
  <si>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</si>
  <si>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</si>
  <si>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</si>
  <si>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</si>
  <si>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</si>
  <si>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</si>
  <si>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</si>
  <si>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</si>
  <si>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</si>
  <si>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</si>
  <si>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</si>
  <si>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</si>
  <si>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</si>
  <si>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</si>
  <si>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</si>
  <si>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</si>
  <si>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</si>
  <si>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</si>
  <si>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</si>
  <si>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</si>
  <si>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</si>
  <si>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</si>
  <si>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</si>
  <si>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</si>
  <si>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</si>
  <si>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</si>
  <si>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</si>
  <si>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</si>
  <si>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</si>
  <si>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</si>
  <si>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</si>
  <si>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</si>
  <si>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</si>
  <si>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</si>
  <si>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</si>
  <si>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</si>
  <si>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</si>
  <si>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</si>
  <si>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</si>
  <si>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</si>
  <si>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</si>
  <si>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</si>
  <si>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</si>
  <si>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</si>
  <si>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</si>
  <si>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</si>
  <si>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</si>
  <si>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</si>
  <si>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</si>
  <si>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</si>
  <si>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</si>
  <si>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</si>
  <si>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</si>
  <si>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</si>
  <si>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</si>
  <si>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</si>
  <si>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</si>
  <si>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</si>
  <si>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</si>
  <si>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</si>
  <si>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</si>
  <si>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</si>
  <si>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</si>
  <si>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</si>
  <si>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</si>
  <si>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</si>
  <si>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</si>
  <si>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</si>
  <si>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</si>
  <si>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</si>
  <si>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</si>
  <si>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</si>
  <si>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</si>
  <si>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</si>
  <si>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</si>
  <si>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</si>
  <si>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</si>
  <si>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</si>
  <si>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</si>
  <si>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</si>
  <si>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</si>
  <si>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</si>
  <si>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</si>
  <si>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</si>
  <si>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</si>
  <si>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</si>
  <si>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</si>
  <si>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</si>
  <si>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</si>
  <si>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</si>
  <si>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</si>
  <si>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</si>
  <si>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</si>
  <si>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</si>
  <si>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</si>
  <si>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</si>
  <si>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</si>
  <si>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</si>
  <si>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</si>
  <si>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</si>
  <si>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</si>
  <si>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</si>
  <si>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</si>
  <si>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</si>
  <si>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</si>
  <si>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</si>
  <si>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</si>
  <si>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</si>
  <si>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</si>
  <si>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</si>
  <si>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</si>
  <si>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</si>
  <si>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</si>
  <si>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</si>
  <si>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</si>
  <si>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</si>
  <si>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</si>
  <si>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</si>
  <si>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</si>
  <si>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</si>
  <si>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</si>
  <si>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</si>
  <si>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</si>
  <si>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</si>
  <si>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</si>
  <si>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</si>
  <si>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</si>
  <si>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</si>
  <si>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</si>
  <si>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</si>
  <si>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</si>
  <si>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</si>
  <si>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</si>
  <si>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</si>
  <si>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</si>
  <si>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</si>
  <si>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</si>
  <si>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</si>
  <si>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</si>
  <si>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</si>
  <si>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</si>
  <si>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</si>
  <si>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</si>
  <si>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</si>
  <si>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</si>
  <si>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</si>
  <si>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</si>
  <si>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</si>
  <si>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</si>
  <si>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</si>
  <si>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</si>
  <si>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</si>
  <si>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</si>
  <si>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</si>
  <si>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</si>
  <si>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</si>
  <si>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</si>
  <si>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</si>
  <si>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</si>
  <si>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</si>
  <si>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</si>
  <si>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</si>
  <si>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</si>
  <si>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</si>
  <si>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</si>
  <si>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</si>
  <si>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</si>
  <si>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</si>
  <si>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</si>
  <si>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</si>
  <si>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</si>
  <si>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</si>
  <si>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</si>
  <si>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</si>
  <si>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</si>
  <si>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</si>
  <si>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</si>
  <si>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</si>
  <si>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</si>
  <si>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</si>
  <si>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</si>
  <si>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</si>
  <si>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</si>
  <si>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</si>
  <si>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</si>
  <si>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</si>
  <si>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</si>
  <si>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</si>
  <si>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</si>
  <si>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</si>
  <si>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</si>
  <si>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</si>
  <si>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</si>
  <si>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</si>
  <si>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</si>
  <si>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</si>
  <si>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</si>
  <si>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</si>
  <si>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</si>
  <si>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</si>
  <si>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</si>
  <si>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</si>
  <si>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</si>
  <si>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</si>
  <si>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</si>
  <si>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</si>
  <si>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</si>
  <si>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</si>
  <si>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</si>
  <si>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</si>
  <si>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</si>
  <si>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</si>
  <si>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</si>
  <si>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</si>
  <si>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</si>
  <si>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</si>
  <si>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</si>
  <si>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</si>
  <si>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</si>
  <si>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</si>
  <si>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</si>
  <si>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</si>
  <si>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</si>
  <si>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</si>
  <si>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</si>
  <si>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</si>
  <si>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</si>
  <si>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</si>
  <si>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</si>
  <si>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</si>
  <si>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</si>
  <si>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</si>
  <si>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</si>
  <si>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</si>
  <si>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</si>
  <si>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</si>
  <si>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</si>
  <si>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</si>
  <si>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</si>
  <si>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</si>
  <si>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</si>
  <si>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</si>
  <si>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</si>
  <si>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</si>
  <si>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</si>
  <si>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</si>
  <si>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</si>
  <si>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</si>
  <si>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</si>
  <si>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</si>
  <si>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</si>
  <si>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</si>
  <si>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</si>
  <si>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</si>
  <si>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</si>
  <si>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</si>
  <si>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</si>
  <si>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</si>
  <si>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</si>
  <si>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</si>
  <si>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</si>
  <si>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</si>
  <si>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</si>
  <si>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</si>
  <si>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</si>
  <si>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</si>
  <si>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</si>
  <si>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</si>
  <si>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</si>
  <si>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</si>
  <si>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</si>
  <si>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</si>
  <si>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</si>
  <si>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</si>
  <si>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</si>
  <si>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</si>
  <si>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</si>
  <si>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</si>
  <si>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</si>
  <si>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</si>
  <si>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</si>
  <si>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</si>
  <si>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</si>
  <si>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</si>
  <si>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</si>
  <si>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</si>
  <si>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</si>
  <si>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</si>
  <si>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</si>
  <si>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</si>
  <si>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</si>
  <si>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</si>
  <si>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</si>
  <si>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</si>
  <si>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</si>
  <si>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</si>
  <si>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</si>
  <si>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</si>
  <si>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</si>
  <si>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</si>
  <si>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</si>
  <si>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</si>
  <si>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</si>
  <si>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</si>
  <si>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</si>
  <si>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</si>
  <si>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</si>
  <si>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</si>
  <si>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</si>
  <si>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</si>
  <si>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</si>
  <si>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</si>
  <si>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</si>
  <si>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</si>
  <si>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</si>
  <si>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</si>
  <si>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</si>
  <si>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</si>
  <si>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</si>
  <si>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</si>
  <si>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</si>
  <si>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</si>
  <si>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</si>
  <si>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</si>
  <si>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</si>
  <si>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</si>
  <si>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</si>
  <si>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</si>
  <si>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</si>
  <si>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</si>
  <si>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</si>
  <si>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</si>
  <si>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</si>
  <si>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</si>
  <si>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</si>
  <si>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</si>
  <si>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</si>
  <si>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</si>
  <si>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</si>
  <si>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</si>
  <si>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</si>
  <si>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</si>
  <si>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</si>
  <si>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</si>
  <si>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</si>
  <si>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</si>
  <si>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</si>
  <si>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</si>
  <si>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</si>
  <si>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</si>
  <si>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</si>
  <si>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</si>
  <si>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</si>
  <si>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</si>
  <si>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</si>
  <si>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</si>
  <si>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</si>
  <si>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</si>
  <si>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</si>
  <si>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</si>
  <si>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</si>
  <si>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</si>
  <si>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</si>
  <si>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</si>
  <si>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</si>
  <si>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</si>
  <si>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</si>
  <si>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</si>
  <si>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</si>
  <si>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</si>
  <si>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</si>
  <si>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</si>
  <si>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</si>
  <si>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</si>
  <si>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</si>
  <si>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</si>
  <si>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</si>
  <si>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</si>
  <si>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</si>
  <si>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</si>
  <si>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</si>
  <si>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</si>
  <si>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</si>
  <si>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</si>
  <si>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</si>
  <si>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</si>
  <si>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</si>
  <si>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</si>
  <si>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</si>
  <si>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</si>
  <si>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</si>
  <si>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</si>
  <si>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</si>
  <si>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</si>
  <si>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</si>
  <si>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</si>
  <si>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</si>
  <si>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</si>
  <si>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</si>
  <si>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</si>
  <si>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</si>
  <si>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</si>
  <si>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</si>
  <si>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</si>
  <si>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</si>
  <si>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</si>
  <si>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</si>
  <si>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</si>
  <si>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</si>
  <si>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</si>
  <si>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</si>
  <si>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</si>
  <si>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</si>
  <si>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</si>
  <si>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</si>
  <si>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</si>
  <si>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</si>
  <si>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</si>
  <si>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</si>
  <si>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</si>
  <si>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</si>
  <si>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</si>
  <si>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</si>
  <si>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</si>
  <si>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</si>
  <si>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</si>
  <si>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</si>
  <si>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</si>
  <si>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</si>
  <si>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</si>
  <si>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</si>
  <si>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</si>
  <si>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</si>
  <si>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</si>
  <si>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</si>
  <si>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</si>
  <si>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</si>
  <si>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</si>
  <si>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</si>
  <si>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</si>
  <si>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</si>
  <si>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</si>
  <si>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</si>
  <si>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</si>
  <si>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</si>
  <si>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</si>
  <si>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</si>
  <si>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</si>
  <si>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</si>
  <si>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</si>
  <si>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</si>
  <si>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</si>
  <si>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</si>
  <si>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</si>
  <si>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</si>
  <si>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</si>
  <si>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</si>
  <si>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</si>
  <si>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</si>
  <si>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</si>
  <si>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</si>
  <si>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</si>
  <si>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</si>
  <si>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</si>
  <si>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</si>
  <si>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</si>
  <si>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</si>
  <si>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</si>
  <si>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</si>
  <si>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</si>
  <si>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</si>
  <si>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</si>
  <si>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</si>
  <si>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</si>
  <si>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</si>
  <si>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</si>
  <si>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</si>
  <si>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</si>
  <si>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</si>
  <si>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</si>
  <si>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</si>
  <si>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</si>
  <si>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</si>
  <si>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</si>
  <si>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</si>
  <si>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</si>
  <si>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</si>
  <si>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</si>
  <si>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</si>
  <si>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</si>
  <si>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</si>
  <si>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</si>
  <si>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</si>
  <si>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</si>
  <si>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</si>
  <si>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</si>
  <si>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</si>
  <si>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</si>
  <si>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</si>
  <si>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</si>
  <si>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</si>
  <si>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</si>
  <si>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</si>
  <si>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</si>
  <si>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</si>
  <si>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</si>
  <si>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</si>
  <si>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</si>
  <si>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</si>
  <si>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</si>
  <si>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</si>
  <si>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</si>
  <si>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</si>
  <si>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</si>
  <si>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</si>
  <si>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</si>
  <si>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</si>
  <si>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</si>
  <si>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</si>
  <si>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</si>
  <si>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</si>
  <si>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</si>
  <si>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</si>
  <si>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</si>
  <si>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</si>
  <si>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</si>
  <si>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</si>
  <si>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</si>
  <si>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</si>
  <si>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</si>
  <si>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</si>
  <si>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</si>
  <si>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</si>
  <si>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</si>
  <si>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</si>
  <si>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</si>
  <si>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</si>
  <si>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</si>
  <si>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</si>
  <si>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</si>
  <si>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</si>
  <si>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</si>
  <si>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</si>
  <si>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</si>
  <si>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</si>
  <si>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</si>
  <si>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</si>
  <si>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</si>
  <si>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</si>
  <si>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</si>
  <si>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</si>
  <si>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</si>
  <si>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</si>
  <si>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</si>
  <si>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</si>
  <si>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</si>
  <si>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</si>
  <si>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</si>
  <si>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</si>
  <si>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</si>
  <si>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</si>
  <si>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</si>
  <si>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</si>
  <si>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</si>
  <si>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</si>
  <si>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</si>
  <si>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</si>
  <si>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</si>
  <si>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</si>
  <si>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</si>
  <si>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</si>
  <si>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</si>
  <si>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</si>
  <si>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</si>
  <si>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</si>
  <si>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</si>
  <si>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</si>
  <si>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</si>
  <si>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</si>
  <si>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</si>
  <si>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</si>
  <si>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</si>
  <si>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</si>
  <si>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</si>
  <si>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</si>
  <si>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</si>
  <si>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</si>
  <si>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</si>
  <si>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</si>
  <si>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</si>
  <si>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</si>
  <si>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</si>
  <si>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</si>
  <si>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</si>
  <si>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</si>
  <si>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</si>
  <si>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</si>
  <si>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</si>
  <si>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</si>
  <si>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</si>
  <si>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</si>
  <si>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</si>
  <si>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</si>
  <si>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</si>
  <si>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</si>
  <si>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</si>
  <si>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</si>
  <si>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</si>
  <si>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</si>
  <si>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</si>
  <si>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</si>
  <si>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</si>
  <si>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</si>
  <si>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</si>
  <si>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</si>
  <si>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</si>
  <si>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</si>
  <si>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</si>
  <si>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</si>
  <si>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</si>
  <si>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</si>
  <si>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</si>
  <si>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</si>
  <si>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</si>
  <si>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</si>
  <si>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</si>
  <si>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</si>
  <si>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</si>
  <si>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</si>
  <si>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</si>
  <si>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</si>
  <si>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</si>
  <si>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</si>
  <si>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</si>
  <si>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</si>
  <si>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</si>
  <si>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</si>
  <si>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</si>
  <si>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</si>
  <si>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</si>
  <si>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</si>
  <si>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</si>
  <si>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</si>
  <si>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</si>
  <si>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</si>
  <si>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</si>
  <si>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</si>
  <si>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</si>
  <si>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</si>
  <si>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</si>
  <si>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</si>
  <si>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</si>
  <si>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</si>
  <si>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</si>
  <si>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</si>
  <si>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</si>
  <si>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</si>
  <si>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</si>
  <si>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</si>
  <si>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</si>
  <si>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</si>
  <si>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</si>
  <si>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</si>
  <si>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</si>
  <si>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</si>
  <si>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</si>
  <si>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</si>
  <si>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</si>
  <si>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</si>
  <si>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</si>
  <si>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</si>
  <si>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</si>
  <si>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</si>
  <si>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</si>
  <si>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</si>
  <si>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</si>
  <si>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</si>
  <si>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</si>
  <si>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</si>
  <si>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</si>
  <si>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</si>
  <si>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</si>
  <si>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</si>
  <si>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</si>
  <si>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</si>
  <si>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</si>
  <si>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</si>
  <si>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</si>
  <si>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</si>
  <si>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</si>
  <si>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</si>
  <si>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</si>
  <si>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</si>
  <si>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</si>
  <si>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</si>
  <si>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</si>
  <si>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</si>
  <si>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</si>
  <si>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</si>
  <si>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</si>
  <si>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</si>
  <si>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</si>
  <si>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</si>
  <si>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</si>
  <si>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</si>
  <si>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</si>
  <si>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</si>
  <si>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</si>
  <si>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</si>
  <si>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</si>
  <si>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</si>
  <si>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</si>
  <si>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</si>
  <si>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</si>
  <si>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</si>
  <si>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</si>
  <si>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</si>
  <si>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</si>
  <si>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</si>
  <si>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</si>
  <si>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</si>
  <si>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</si>
  <si>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</si>
  <si>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</si>
  <si>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</si>
  <si>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</si>
  <si>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</si>
  <si>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</si>
  <si>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</si>
  <si>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</si>
  <si>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</si>
  <si>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</si>
  <si>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</si>
  <si>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</si>
  <si>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</si>
  <si>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</si>
  <si>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</si>
  <si>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</si>
  <si>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</si>
  <si>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</si>
  <si>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</si>
  <si>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</si>
  <si>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</si>
  <si>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</si>
  <si>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</si>
  <si>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</si>
  <si>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</si>
  <si>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</si>
  <si>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</si>
  <si>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</si>
  <si>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</si>
  <si>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</si>
  <si>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</si>
  <si>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</si>
  <si>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</si>
  <si>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</si>
  <si>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</si>
  <si>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</si>
  <si>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</si>
  <si>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</si>
  <si>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</si>
  <si>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</si>
  <si>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</si>
  <si>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</si>
  <si>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</si>
  <si>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</si>
  <si>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</si>
  <si>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</si>
  <si>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</si>
  <si>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</si>
  <si>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</si>
  <si>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</si>
  <si>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</si>
  <si>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</si>
  <si>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</si>
  <si>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</si>
  <si>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</si>
  <si>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</si>
  <si>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</si>
  <si>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</si>
  <si>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</si>
  <si>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</si>
  <si>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</si>
  <si>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</si>
  <si>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</si>
  <si>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</si>
  <si>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</si>
  <si>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</si>
  <si>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</si>
  <si>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</si>
  <si>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</si>
  <si>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</si>
  <si>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</si>
  <si>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</si>
  <si>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</si>
  <si>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</si>
  <si>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</si>
  <si>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</si>
  <si>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</si>
  <si>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</si>
  <si>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</si>
  <si>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</si>
  <si>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</si>
  <si>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</si>
  <si>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</si>
  <si>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</si>
  <si>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</si>
  <si>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</si>
  <si>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</si>
  <si>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</si>
  <si>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</si>
  <si>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</si>
  <si>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</si>
  <si>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</si>
  <si>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</si>
  <si>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</si>
  <si>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</si>
  <si>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</si>
  <si>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</si>
  <si>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</si>
  <si>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</si>
  <si>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</si>
  <si>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</si>
  <si>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</si>
  <si>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</si>
  <si>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</si>
  <si>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</si>
  <si>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</si>
  <si>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</si>
  <si>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</si>
  <si>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</si>
  <si>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</si>
  <si>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</si>
  <si>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</si>
  <si>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</si>
  <si>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</si>
  <si>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</si>
  <si>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</si>
  <si>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</si>
  <si>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</si>
  <si>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</si>
  <si>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</si>
  <si>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</si>
  <si>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</si>
  <si>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</si>
  <si>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</si>
  <si>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</si>
  <si>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</si>
  <si>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</si>
  <si>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</si>
  <si>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</si>
  <si>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</si>
  <si>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</si>
  <si>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</si>
  <si>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</si>
  <si>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</si>
  <si>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</si>
  <si>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</si>
  <si>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</si>
  <si>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</si>
  <si>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</si>
  <si>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</si>
  <si>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</si>
  <si>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</si>
  <si>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</si>
  <si>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</si>
  <si>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</si>
  <si>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</si>
  <si>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</si>
  <si>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</si>
  <si>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</si>
  <si>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</si>
  <si>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</si>
  <si>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</si>
  <si>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</si>
  <si>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</si>
  <si>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</si>
  <si>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</si>
  <si>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</si>
  <si>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</si>
  <si>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</si>
  <si>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</si>
  <si>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</si>
  <si>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</si>
  <si>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</si>
  <si>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</si>
  <si>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</si>
  <si>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</si>
  <si>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</si>
  <si>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</si>
  <si>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</si>
  <si>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</si>
  <si>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</si>
  <si>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</si>
  <si>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</si>
  <si>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</si>
  <si>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</si>
  <si>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</si>
  <si>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</si>
  <si>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</si>
  <si>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</si>
  <si>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</si>
  <si>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</si>
  <si>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</si>
  <si>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</si>
  <si>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</si>
  <si>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</si>
  <si>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</si>
  <si>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</si>
  <si>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</si>
  <si>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</si>
  <si>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</si>
  <si>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</si>
  <si>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</si>
  <si>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</si>
  <si>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</si>
  <si>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</si>
  <si>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</si>
  <si>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</si>
  <si>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</si>
  <si>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</si>
  <si>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</si>
  <si>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</si>
  <si>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</si>
  <si>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</si>
  <si>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</si>
  <si>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</si>
  <si>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</si>
  <si>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</si>
  <si>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</si>
  <si>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</si>
  <si>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</si>
  <si>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</si>
  <si>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</si>
  <si>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</si>
  <si>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</si>
  <si>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</si>
  <si>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</si>
  <si>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</si>
  <si>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</si>
  <si>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</si>
  <si>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</si>
  <si>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</si>
  <si>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</si>
  <si>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</si>
  <si>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</si>
  <si>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</si>
  <si>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</si>
  <si>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</si>
  <si>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</si>
  <si>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</si>
  <si>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</si>
  <si>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</si>
  <si>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</si>
  <si>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</si>
  <si>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</si>
  <si>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</si>
  <si>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</si>
  <si>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</si>
  <si>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</si>
  <si>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</si>
  <si>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</si>
  <si>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</si>
  <si>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</si>
  <si>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</si>
  <si>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</si>
  <si>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</si>
  <si>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</si>
  <si>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</si>
  <si>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</si>
  <si>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</si>
  <si>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</si>
  <si>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</si>
  <si>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</si>
  <si>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</si>
  <si>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</si>
  <si>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</si>
  <si>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</si>
  <si>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</si>
  <si>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</si>
  <si>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</si>
  <si>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</si>
  <si>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</si>
  <si>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</si>
  <si>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</si>
  <si>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</si>
  <si>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</si>
  <si>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</si>
  <si>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</si>
  <si>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</si>
  <si>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</si>
  <si>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</si>
  <si>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</si>
  <si>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</si>
  <si>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</si>
  <si>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</si>
  <si>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</si>
  <si>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</si>
  <si>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</si>
  <si>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</si>
  <si>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</si>
  <si>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</si>
  <si>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</si>
  <si>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</si>
  <si>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</si>
  <si>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</si>
  <si>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</si>
  <si>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</si>
  <si>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</si>
  <si>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</si>
  <si>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</si>
  <si>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</si>
  <si>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</si>
  <si>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</si>
  <si>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</si>
  <si>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</si>
  <si>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</si>
  <si>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</si>
  <si>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</si>
  <si>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</si>
  <si>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</si>
  <si>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</si>
  <si>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</si>
  <si>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</si>
  <si>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</si>
  <si>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</si>
  <si>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</si>
  <si>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</si>
  <si>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</si>
  <si>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</si>
  <si>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</si>
  <si>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</si>
  <si>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</si>
  <si>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</si>
  <si>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</si>
  <si>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</si>
  <si>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</si>
  <si>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</si>
  <si>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</si>
  <si>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</si>
  <si>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</si>
  <si>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</si>
  <si>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</si>
  <si>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</si>
  <si>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</si>
  <si>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</si>
  <si>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</si>
  <si>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</si>
  <si>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</si>
  <si>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</si>
  <si>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</si>
  <si>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</si>
  <si>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</si>
  <si>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</si>
  <si>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</si>
  <si>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</si>
  <si>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</si>
  <si>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</si>
  <si>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</si>
  <si>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</si>
  <si>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</si>
  <si>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</si>
  <si>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</si>
  <si>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</si>
  <si>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</si>
  <si>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</si>
  <si>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</si>
  <si>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</si>
  <si>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</si>
  <si>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</si>
  <si>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</si>
  <si>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</si>
  <si>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</si>
  <si>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</si>
  <si>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</si>
  <si>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</si>
  <si>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</si>
  <si>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</si>
  <si>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</si>
  <si>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</si>
  <si>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</si>
  <si>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</si>
  <si>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</si>
  <si>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</si>
  <si>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</si>
  <si>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</si>
  <si>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</si>
  <si>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</si>
  <si>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</si>
  <si>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</si>
  <si>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</si>
  <si>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</si>
  <si>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</si>
  <si>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</si>
  <si>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</si>
  <si>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</si>
  <si>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</si>
  <si>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</si>
  <si>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</si>
  <si>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</si>
  <si>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</si>
  <si>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</si>
  <si>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</si>
  <si>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</si>
  <si>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</si>
  <si>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</si>
  <si>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</si>
  <si>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</si>
  <si>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</si>
  <si>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</si>
  <si>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</si>
  <si>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</si>
  <si>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</si>
  <si>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</si>
  <si>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</si>
  <si>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</si>
  <si>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</si>
  <si>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</si>
  <si>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</si>
  <si>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</si>
  <si>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</si>
  <si>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</si>
  <si>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</si>
  <si>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</si>
  <si>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</si>
  <si>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</si>
  <si>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</si>
  <si>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</si>
  <si>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</si>
  <si>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</si>
  <si>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</si>
  <si>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</si>
  <si>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</si>
  <si>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</si>
  <si>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</si>
  <si>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</si>
  <si>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</si>
  <si>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</si>
  <si>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</si>
  <si>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</si>
  <si>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</si>
  <si>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</si>
  <si>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</si>
  <si>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</si>
  <si>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</si>
  <si>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</si>
  <si>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</si>
  <si>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</si>
  <si>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</si>
  <si>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</si>
  <si>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</si>
  <si>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</si>
  <si>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</si>
  <si>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</si>
  <si>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</si>
  <si>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</si>
  <si>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</si>
  <si>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</si>
  <si>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</si>
  <si>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</si>
  <si>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</si>
  <si>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</si>
  <si>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</si>
  <si>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</si>
  <si>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</si>
  <si>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</si>
  <si>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</si>
  <si>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</si>
  <si>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</si>
  <si>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</si>
  <si>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</si>
  <si>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</si>
  <si>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</si>
  <si>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</si>
  <si>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</si>
  <si>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</si>
  <si>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</si>
  <si>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</si>
  <si>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</si>
  <si>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</si>
  <si>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</si>
  <si>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</si>
  <si>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</si>
  <si>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</si>
  <si>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</si>
  <si>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</si>
  <si>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</si>
  <si>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</si>
  <si>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</si>
  <si>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</si>
  <si>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</si>
  <si>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</si>
  <si>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</si>
  <si>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</si>
  <si>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</si>
  <si>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</si>
  <si>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</si>
  <si>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</si>
  <si>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</si>
  <si>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</si>
  <si>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</si>
  <si>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</si>
  <si>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</si>
  <si>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</si>
  <si>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</si>
  <si>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</si>
  <si>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</si>
  <si>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</si>
  <si>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</si>
  <si>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</si>
  <si>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</si>
  <si>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</si>
  <si>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</si>
  <si>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</si>
  <si>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</si>
  <si>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</si>
  <si>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</si>
  <si>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</si>
  <si>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</si>
  <si>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</si>
  <si>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</si>
  <si>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</si>
  <si>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</si>
  <si>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</si>
  <si>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</si>
  <si>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</si>
  <si>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</si>
  <si>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</si>
  <si>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</si>
  <si>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</si>
  <si>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</si>
  <si>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</si>
  <si>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</si>
  <si>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</si>
  <si>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</si>
  <si>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</si>
  <si>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</si>
  <si>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</si>
  <si>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</si>
  <si>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</si>
  <si>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</si>
  <si>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</si>
  <si>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</si>
  <si>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</si>
  <si>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</si>
  <si>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</si>
  <si>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</si>
  <si>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</si>
  <si>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</si>
  <si>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</si>
  <si>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</si>
  <si>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</si>
  <si>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</si>
  <si>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</si>
  <si>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</si>
  <si>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</si>
  <si>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</si>
  <si>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</si>
  <si>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</si>
  <si>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</si>
  <si>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</si>
  <si>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</si>
  <si>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</si>
  <si>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</si>
  <si>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</si>
  <si>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</si>
  <si>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</si>
  <si>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</si>
  <si>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</si>
  <si>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</si>
  <si>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</si>
  <si>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</si>
  <si>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</si>
  <si>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</si>
  <si>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</si>
  <si>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</si>
  <si>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</si>
  <si>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</si>
  <si>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</si>
  <si>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</si>
  <si>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</si>
  <si>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</si>
  <si>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</si>
  <si>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</si>
  <si>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</si>
  <si>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</si>
  <si>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</si>
  <si>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</si>
  <si>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</si>
  <si>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</si>
  <si>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</si>
  <si>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</si>
  <si>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</si>
  <si>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</si>
  <si>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</si>
  <si>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</si>
  <si>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</si>
  <si>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</si>
  <si>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</si>
  <si>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</si>
  <si>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</si>
  <si>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</si>
  <si>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</si>
  <si>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</si>
  <si>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</si>
  <si>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</si>
  <si>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</si>
  <si>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</si>
  <si>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</si>
  <si>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</si>
  <si>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</si>
  <si>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</si>
  <si>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</si>
  <si>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</si>
  <si>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</si>
  <si>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</si>
  <si>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</si>
  <si>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</si>
  <si>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</si>
  <si>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</si>
  <si>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</si>
  <si>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</si>
  <si>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</si>
  <si>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</si>
  <si>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</si>
  <si>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</si>
  <si>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</si>
  <si>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</si>
  <si>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</si>
  <si>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</si>
  <si>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</si>
  <si>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</si>
  <si>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</si>
  <si>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</si>
  <si>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</si>
  <si>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</si>
  <si>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</si>
  <si>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</si>
  <si>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</si>
  <si>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</si>
  <si>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</si>
  <si>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</si>
  <si>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</si>
  <si>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</si>
  <si>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</si>
  <si>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</si>
  <si>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</si>
  <si>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</si>
  <si>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</si>
  <si>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</si>
  <si>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</si>
  <si>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</si>
  <si>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</si>
  <si>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</si>
  <si>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</si>
  <si>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</si>
  <si>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</si>
  <si>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</si>
  <si>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</si>
  <si>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</si>
  <si>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</si>
  <si>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</si>
  <si>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</si>
  <si>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</si>
  <si>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</si>
  <si>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</si>
  <si>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</si>
  <si>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</si>
  <si>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</si>
  <si>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</si>
  <si>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</si>
  <si>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</si>
  <si>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</si>
  <si>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</si>
  <si>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</si>
  <si>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</si>
  <si>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</si>
  <si>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</si>
  <si>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</si>
  <si>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</si>
  <si>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</si>
  <si>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</si>
  <si>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</si>
  <si>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</si>
  <si>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</si>
  <si>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</si>
  <si>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</si>
  <si>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</si>
  <si>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</si>
  <si>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</si>
  <si>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</si>
  <si>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</si>
  <si>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</si>
  <si>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</si>
  <si>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</si>
  <si>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</si>
  <si>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</si>
  <si>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</si>
  <si>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</si>
  <si>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</si>
  <si>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</si>
  <si>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</si>
  <si>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</si>
  <si>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</si>
  <si>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</si>
  <si>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</si>
  <si>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</si>
  <si>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</si>
  <si>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</si>
  <si>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</si>
  <si>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</si>
  <si>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</si>
  <si>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</si>
  <si>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</si>
  <si>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</si>
  <si>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</si>
  <si>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</si>
  <si>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</si>
  <si>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</si>
  <si>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</si>
  <si>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</si>
  <si>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</si>
  <si>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</si>
  <si>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</si>
  <si>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</si>
  <si>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</si>
  <si>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</si>
  <si>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</si>
  <si>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</si>
  <si>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</si>
  <si>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</si>
  <si>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</si>
  <si>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</si>
  <si>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</si>
  <si>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</si>
  <si>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</si>
  <si>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</si>
  <si>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</si>
  <si>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</si>
  <si>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</si>
  <si>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</si>
  <si>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</si>
  <si>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</si>
  <si>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</si>
  <si>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</si>
  <si>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</si>
  <si>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</si>
  <si>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</si>
  <si>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</si>
  <si>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</si>
  <si>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</si>
  <si>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</si>
  <si>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</si>
  <si>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</si>
  <si>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</si>
  <si>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</si>
  <si>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</si>
  <si>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</si>
  <si>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</si>
  <si>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</si>
  <si>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</si>
  <si>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</si>
  <si>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</si>
  <si>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</si>
  <si>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</si>
  <si>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</si>
  <si>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</si>
  <si>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</si>
  <si>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</si>
  <si>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</si>
  <si>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</si>
  <si>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</si>
  <si>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</si>
  <si>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</si>
  <si>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</si>
  <si>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</si>
  <si>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</si>
  <si>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</si>
  <si>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</si>
  <si>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</si>
  <si>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</si>
  <si>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</si>
  <si>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</si>
  <si>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</si>
  <si>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</si>
  <si>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</si>
  <si>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</si>
  <si>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</si>
  <si>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</si>
  <si>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</si>
  <si>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</si>
  <si>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</si>
  <si>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</si>
  <si>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</si>
  <si>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</si>
  <si>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</si>
  <si>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</si>
  <si>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</si>
  <si>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</si>
  <si>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</si>
  <si>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</si>
  <si>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</si>
  <si>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</si>
  <si>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</si>
  <si>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</si>
  <si>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</si>
  <si>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</si>
  <si>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</si>
  <si>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</si>
  <si>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</si>
  <si>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</si>
  <si>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</si>
  <si>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</si>
  <si>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</si>
  <si>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</si>
  <si>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</si>
  <si>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</si>
  <si>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</si>
  <si>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</si>
  <si>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</si>
  <si>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</si>
  <si>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</si>
  <si>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</si>
  <si>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</si>
  <si>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</si>
  <si>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</si>
  <si>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</si>
  <si>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</si>
  <si>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</si>
  <si>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</si>
  <si>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</si>
  <si>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</si>
  <si>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</si>
  <si>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</si>
  <si>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</si>
  <si>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</si>
  <si>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</si>
  <si>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</si>
  <si>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</si>
  <si>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</si>
  <si>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</si>
  <si>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</si>
  <si>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</si>
  <si>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</si>
  <si>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</si>
  <si>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</si>
  <si>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</si>
  <si>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</si>
  <si>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</si>
  <si>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</si>
  <si>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</si>
  <si>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</si>
  <si>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</si>
  <si>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</si>
  <si>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</si>
  <si>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</si>
  <si>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</si>
  <si>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</si>
  <si>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</si>
  <si>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</si>
  <si>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</si>
  <si>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</si>
  <si>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</si>
  <si>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</si>
  <si>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</si>
  <si>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</si>
  <si>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</si>
  <si>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</si>
  <si>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</si>
  <si>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</si>
  <si>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</si>
  <si>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</si>
  <si>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</si>
  <si>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</si>
  <si>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</si>
  <si>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</si>
  <si>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</si>
  <si>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</si>
  <si>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</si>
  <si>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</si>
  <si>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</si>
  <si>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</si>
  <si>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</si>
  <si>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</si>
  <si>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</si>
  <si>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</si>
  <si>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</si>
  <si>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</si>
  <si>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</si>
  <si>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</si>
  <si>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</si>
  <si>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</si>
  <si>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</si>
  <si>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</si>
  <si>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</si>
  <si>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</si>
  <si>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</si>
  <si>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</si>
  <si>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</si>
  <si>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</si>
  <si>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</si>
  <si>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</si>
  <si>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</si>
  <si>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</si>
  <si>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</si>
  <si>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</si>
  <si>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</si>
  <si>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</si>
  <si>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</si>
  <si>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</si>
  <si>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</si>
  <si>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</si>
  <si>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</si>
  <si>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</si>
  <si>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</si>
  <si>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</si>
  <si>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</si>
  <si>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</si>
  <si>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</si>
  <si>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</si>
  <si>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</si>
  <si>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</si>
  <si>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</si>
  <si>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</si>
  <si>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</si>
  <si>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</si>
  <si>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</si>
  <si>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</si>
  <si>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</si>
  <si>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</si>
  <si>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</si>
  <si>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</si>
  <si>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</si>
  <si>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</si>
  <si>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</si>
  <si>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</si>
  <si>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</si>
  <si>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</si>
  <si>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</si>
  <si>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</si>
  <si>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</si>
  <si>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</si>
  <si>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</si>
  <si>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</si>
  <si>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</si>
  <si>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</si>
  <si>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</si>
  <si>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</si>
  <si>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</si>
  <si>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</si>
  <si>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</si>
  <si>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</si>
  <si>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</si>
  <si>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</si>
  <si>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</si>
  <si>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</si>
  <si>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</si>
  <si>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</si>
  <si>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</si>
  <si>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</si>
  <si>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</si>
  <si>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</si>
  <si>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</si>
  <si>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</si>
  <si>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</si>
  <si>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</si>
  <si>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</si>
  <si>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</si>
  <si>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</si>
  <si>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</si>
  <si>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</si>
  <si>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</si>
  <si>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</si>
  <si>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</si>
  <si>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</si>
  <si>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</si>
  <si>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</si>
  <si>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</si>
  <si>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</si>
  <si>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</si>
  <si>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</si>
  <si>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</si>
  <si>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</si>
  <si>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</si>
  <si>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</si>
  <si>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</si>
  <si>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</si>
  <si>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</si>
  <si>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</si>
  <si>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</si>
  <si>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</si>
  <si>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</si>
  <si>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</si>
  <si>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</si>
  <si>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</si>
  <si>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</si>
  <si>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</si>
  <si>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</si>
  <si>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</si>
  <si>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</si>
  <si>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</si>
  <si>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</si>
  <si>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</si>
  <si>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</si>
  <si>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</si>
  <si>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</si>
  <si>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</si>
  <si>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</si>
  <si>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</si>
  <si>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</si>
  <si>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</si>
  <si>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</si>
  <si>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</si>
  <si>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</si>
  <si>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</si>
  <si>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</si>
  <si>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</si>
  <si>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</si>
  <si>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</si>
  <si>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</si>
  <si>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</si>
  <si>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</si>
  <si>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</si>
  <si>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</si>
  <si>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</si>
  <si>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</si>
  <si>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</si>
  <si>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</si>
  <si>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</si>
  <si>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</si>
  <si>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</si>
  <si>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</si>
  <si>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</si>
  <si>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</si>
  <si>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</si>
  <si>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</si>
  <si>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</si>
  <si>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</si>
  <si>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</si>
  <si>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</si>
  <si>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</si>
  <si>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</si>
  <si>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</si>
  <si>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</si>
  <si>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</si>
  <si>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</si>
  <si>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</si>
  <si>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</si>
  <si>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</si>
  <si>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</si>
  <si>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</si>
  <si>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</si>
  <si>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</si>
  <si>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</si>
  <si>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</si>
  <si>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</si>
  <si>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</si>
  <si>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</si>
  <si>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</si>
  <si>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</si>
  <si>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</si>
  <si>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</si>
  <si>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</si>
  <si>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</si>
  <si>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</si>
  <si>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</si>
  <si>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</si>
  <si>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</si>
  <si>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</si>
  <si>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</si>
  <si>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</si>
  <si>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</si>
  <si>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</si>
  <si>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</si>
  <si>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</si>
  <si>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</si>
  <si>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</si>
  <si>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</si>
  <si>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</si>
  <si>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</si>
  <si>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</si>
  <si>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</si>
  <si>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</si>
  <si>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</si>
  <si>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</si>
  <si>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</si>
  <si>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</si>
  <si>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</si>
  <si>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</si>
  <si>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</si>
  <si>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</si>
  <si>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</si>
  <si>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</si>
  <si>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</si>
  <si>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</si>
  <si>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</si>
  <si>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</si>
  <si>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</si>
  <si>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</si>
  <si>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</si>
  <si>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</si>
  <si>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</si>
  <si>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</si>
  <si>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</si>
  <si>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</si>
  <si>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</si>
  <si>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</si>
  <si>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</si>
  <si>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</si>
  <si>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</si>
  <si>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</si>
  <si>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</si>
  <si>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</si>
  <si>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</si>
  <si>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</si>
  <si>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</si>
  <si>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</si>
  <si>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</si>
  <si>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</si>
  <si>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</si>
  <si>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</si>
  <si>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</si>
  <si>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</si>
  <si>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</si>
  <si>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</si>
  <si>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</si>
  <si>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</si>
  <si>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</si>
  <si>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</si>
  <si>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</si>
  <si>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</si>
  <si>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</si>
  <si>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</si>
  <si>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</si>
  <si>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</si>
  <si>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</si>
  <si>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</si>
  <si>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</si>
  <si>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</si>
  <si>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</si>
  <si>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</si>
  <si>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</si>
  <si>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</si>
  <si>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</si>
  <si>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</si>
  <si>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</si>
  <si>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</si>
  <si>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</si>
  <si>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</si>
  <si>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</si>
  <si>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</si>
  <si>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</si>
  <si>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</si>
  <si>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</si>
  <si>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</si>
  <si>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</si>
  <si>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</si>
  <si>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</si>
  <si>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</si>
  <si>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</si>
  <si>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</si>
  <si>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</si>
  <si>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</si>
  <si>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</si>
  <si>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</si>
  <si>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</si>
  <si>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</si>
  <si>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</si>
  <si>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</si>
  <si>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</si>
  <si>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</si>
  <si>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</si>
  <si>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</si>
  <si>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</si>
  <si>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</si>
  <si>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</si>
  <si>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</si>
  <si>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</si>
  <si>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</si>
  <si>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</si>
  <si>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</si>
  <si>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</si>
  <si>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</si>
  <si>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</si>
  <si>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</si>
  <si>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</si>
  <si>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</si>
  <si>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</si>
  <si>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</si>
  <si>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</si>
  <si>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</si>
  <si>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</si>
  <si>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</si>
  <si>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</si>
  <si>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</si>
  <si>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</si>
  <si>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</si>
  <si>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</si>
  <si>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</si>
  <si>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</si>
  <si>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</si>
  <si>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</si>
  <si>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</si>
  <si>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</si>
  <si>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</si>
  <si>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</si>
  <si>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</si>
  <si>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</si>
  <si>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</si>
  <si>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</si>
  <si>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</si>
  <si>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</si>
  <si>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</si>
  <si>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</si>
  <si>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</si>
  <si>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</si>
  <si>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</si>
  <si>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</si>
  <si>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</si>
  <si>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</si>
  <si>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</si>
  <si>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</si>
  <si>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</si>
  <si>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</si>
  <si>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</si>
  <si>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</si>
  <si>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</si>
  <si>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</si>
  <si>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</si>
  <si>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</si>
  <si>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</si>
  <si>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</si>
  <si>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</si>
  <si>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</si>
  <si>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</si>
  <si>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</si>
  <si>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</si>
  <si>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</si>
  <si>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</si>
  <si>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</si>
  <si>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</si>
  <si>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</si>
  <si>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</si>
  <si>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</si>
  <si>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</si>
  <si>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</si>
  <si>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</si>
  <si>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</si>
  <si>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</si>
  <si>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</si>
  <si>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</si>
  <si>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</si>
  <si>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</si>
  <si>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</si>
  <si>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</si>
  <si>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</si>
  <si>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</si>
  <si>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</si>
  <si>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</si>
  <si>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</si>
  <si>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</si>
  <si>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</si>
  <si>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</si>
  <si>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</si>
  <si>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</si>
  <si>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</si>
  <si>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</si>
  <si>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</si>
  <si>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</si>
  <si>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</si>
  <si>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</si>
  <si>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</si>
  <si>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</si>
  <si>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</si>
  <si>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</si>
  <si>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</si>
  <si>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</si>
  <si>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</si>
  <si>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</si>
  <si>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</si>
  <si>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</si>
  <si>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</si>
  <si>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</si>
  <si>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</si>
  <si>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</si>
  <si>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</si>
  <si>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</si>
  <si>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</si>
  <si>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</si>
  <si>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</si>
  <si>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</si>
  <si>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</si>
  <si>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</si>
  <si>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</si>
  <si>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</si>
  <si>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</si>
  <si>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</si>
  <si>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</si>
  <si>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</si>
  <si>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</si>
  <si>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</si>
  <si>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</si>
  <si>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</si>
  <si>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</si>
  <si>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</si>
  <si>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</si>
  <si>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</si>
  <si>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</si>
  <si>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</si>
  <si>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</si>
  <si>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</si>
  <si>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</si>
  <si>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</si>
  <si>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</si>
  <si>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</si>
  <si>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</si>
  <si>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</si>
  <si>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</si>
  <si>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</si>
  <si>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</si>
  <si>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</si>
  <si>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</si>
  <si>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</si>
  <si>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</si>
  <si>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</si>
  <si>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</si>
  <si>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</si>
  <si>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</si>
  <si>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</si>
  <si>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</si>
  <si>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</si>
  <si>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</si>
  <si>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</si>
  <si>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</si>
  <si>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</si>
  <si>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</si>
  <si>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</si>
  <si>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</si>
  <si>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</si>
  <si>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</si>
  <si>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</si>
  <si>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</si>
  <si>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</si>
  <si>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</si>
  <si>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</si>
  <si>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</si>
  <si>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</si>
  <si>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</si>
  <si>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</si>
  <si>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</si>
  <si>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</si>
  <si>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</si>
  <si>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</si>
  <si>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</si>
  <si>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</si>
  <si>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</si>
  <si>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</si>
  <si>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</si>
  <si>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</si>
  <si>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</si>
  <si>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</si>
  <si>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</si>
  <si>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</si>
  <si>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</si>
  <si>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</si>
  <si>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</si>
  <si>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</si>
  <si>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</si>
  <si>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</si>
  <si>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</si>
  <si>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</si>
  <si>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</si>
  <si>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</si>
  <si>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</si>
  <si>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</si>
  <si>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</si>
  <si>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</si>
  <si>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</si>
  <si>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</si>
  <si>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</si>
  <si>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</si>
  <si>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</si>
  <si>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</si>
  <si>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</si>
  <si>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</si>
  <si>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</si>
  <si>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</si>
  <si>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</si>
  <si>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</si>
  <si>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</si>
  <si>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</si>
  <si>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</si>
  <si>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</si>
  <si>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</si>
  <si>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</si>
  <si>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</si>
  <si>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</si>
  <si>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</si>
  <si>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</si>
  <si>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</si>
  <si>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</si>
  <si>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</si>
  <si>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</si>
  <si>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</si>
  <si>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</si>
  <si>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</si>
  <si>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</si>
  <si>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</si>
  <si>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</si>
  <si>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</si>
  <si>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</si>
  <si>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</si>
  <si>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</si>
  <si>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</si>
  <si>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</si>
  <si>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</si>
  <si>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</si>
  <si>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</si>
  <si>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</si>
  <si>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</si>
  <si>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</si>
  <si>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</si>
  <si>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</si>
  <si>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</si>
  <si>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</si>
  <si>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</si>
  <si>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</si>
  <si>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</si>
  <si>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</si>
  <si>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</si>
  <si>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</si>
  <si>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</si>
  <si>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</si>
  <si>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</si>
  <si>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</si>
  <si>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</si>
  <si>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</si>
  <si>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</si>
  <si>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</si>
  <si>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</si>
  <si>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</si>
  <si>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</si>
  <si>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</si>
  <si>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</si>
  <si>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</si>
  <si>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</si>
  <si>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</si>
  <si>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</si>
  <si>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</si>
  <si>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</si>
  <si>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</si>
  <si>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</si>
  <si>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</si>
  <si>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</si>
  <si>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</si>
  <si>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</si>
  <si>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</si>
  <si>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</si>
  <si>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</si>
  <si>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</si>
  <si>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</si>
  <si>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</si>
  <si>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</si>
  <si>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</si>
  <si>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</si>
  <si>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</si>
  <si>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</si>
  <si>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</si>
  <si>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</si>
  <si>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</si>
  <si>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</si>
  <si>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</si>
  <si>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</si>
  <si>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</si>
  <si>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</si>
  <si>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</si>
  <si>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</si>
  <si>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</si>
  <si>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</si>
  <si>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</si>
  <si>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</si>
  <si>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</si>
  <si>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</si>
  <si>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</si>
  <si>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</si>
  <si>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</si>
  <si>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</si>
  <si>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</si>
  <si>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</si>
  <si>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</si>
  <si>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</si>
  <si>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</si>
  <si>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</si>
  <si>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</si>
  <si>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</si>
  <si>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</si>
  <si>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</si>
  <si>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</si>
  <si>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</si>
  <si>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</si>
  <si>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</si>
  <si>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</si>
  <si>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</si>
  <si>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</si>
  <si>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</si>
  <si>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</si>
  <si>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</si>
  <si>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</si>
  <si>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</si>
  <si>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</si>
  <si>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</si>
  <si>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</si>
  <si>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</si>
  <si>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</si>
  <si>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</si>
  <si>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</si>
  <si>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</si>
  <si>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</si>
  <si>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</si>
  <si>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</si>
  <si>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</si>
  <si>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</si>
  <si>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</si>
  <si>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</si>
  <si>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</si>
  <si>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</si>
  <si>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</si>
  <si>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</si>
  <si>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</si>
  <si>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</si>
  <si>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</si>
  <si>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</si>
  <si>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</si>
  <si>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</si>
  <si>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</si>
  <si>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</si>
  <si>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</si>
  <si>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</si>
  <si>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</si>
  <si>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</si>
  <si>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</si>
  <si>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</si>
  <si>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</si>
  <si>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</si>
  <si>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</si>
  <si>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</si>
  <si>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</si>
  <si>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</si>
  <si>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</si>
  <si>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</si>
  <si>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</si>
  <si>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</si>
  <si>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</si>
  <si>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</si>
  <si>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</si>
  <si>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</si>
  <si>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</si>
  <si>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</si>
  <si>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</si>
  <si>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</si>
  <si>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</si>
  <si>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</si>
  <si>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</si>
  <si>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</si>
  <si>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</si>
  <si>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</si>
  <si>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</si>
  <si>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</si>
  <si>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</si>
  <si>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</si>
  <si>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</si>
  <si>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</si>
  <si>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</si>
  <si>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</si>
  <si>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</si>
  <si>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</si>
  <si>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</si>
  <si>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</si>
  <si>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</si>
  <si>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</si>
  <si>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</si>
  <si>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</si>
  <si>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</si>
  <si>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</si>
  <si>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</si>
  <si>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</si>
  <si>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</si>
  <si>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</si>
  <si>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</si>
  <si>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</si>
  <si>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</si>
  <si>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</si>
  <si>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</si>
  <si>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</si>
  <si>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</si>
  <si>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</si>
  <si>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</si>
  <si>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</si>
  <si>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</si>
  <si>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</si>
  <si>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</si>
  <si>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</si>
  <si>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</si>
  <si>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</si>
  <si>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</si>
  <si>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</si>
  <si>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</si>
  <si>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</si>
  <si>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</si>
  <si>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</si>
  <si>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</si>
  <si>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</si>
  <si>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</si>
  <si>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</si>
  <si>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</si>
  <si>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</si>
  <si>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</si>
  <si>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</si>
  <si>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</si>
  <si>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</si>
  <si>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</si>
  <si>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</si>
  <si>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</si>
  <si>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</si>
  <si>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</si>
  <si>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</si>
  <si>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</si>
  <si>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</si>
  <si>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</si>
  <si>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</si>
  <si>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</si>
  <si>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</si>
  <si>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</si>
  <si>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</si>
  <si>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</si>
  <si>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</si>
  <si>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</si>
  <si>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</si>
  <si>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</si>
  <si>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</si>
  <si>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</si>
  <si>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</si>
  <si>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</si>
  <si>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</si>
  <si>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</si>
  <si>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</si>
  <si>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</si>
  <si>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</si>
  <si>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</si>
  <si>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</si>
  <si>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</si>
  <si>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</si>
  <si>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</si>
  <si>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</si>
  <si>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</si>
  <si>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</si>
  <si>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</si>
  <si>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</si>
  <si>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</si>
  <si>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</si>
  <si>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</si>
  <si>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</si>
  <si>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</si>
  <si>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</si>
  <si>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</si>
  <si>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</si>
  <si>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</si>
  <si>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</si>
  <si>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</si>
  <si>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</si>
  <si>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</si>
  <si>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</si>
  <si>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</si>
  <si>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</si>
  <si>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</si>
  <si>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</si>
  <si>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</si>
  <si>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</si>
  <si>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</si>
  <si>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</si>
  <si>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</si>
  <si>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</si>
  <si>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</si>
  <si>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</si>
  <si>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</si>
  <si>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</si>
  <si>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</si>
  <si>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</si>
  <si>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</si>
  <si>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</si>
  <si>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</si>
  <si>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</si>
  <si>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</si>
  <si>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</si>
  <si>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</si>
  <si>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</si>
  <si>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</si>
  <si>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</si>
  <si>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</si>
  <si>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</si>
  <si>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</si>
  <si>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</si>
  <si>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</si>
  <si>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</si>
  <si>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</si>
  <si>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</si>
  <si>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</si>
  <si>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</si>
  <si>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</si>
  <si>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</si>
  <si>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</si>
  <si>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</si>
  <si>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</si>
  <si>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</si>
  <si>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</si>
  <si>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</si>
  <si>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</si>
  <si>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</si>
  <si>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</si>
  <si>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</si>
  <si>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</si>
  <si>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</si>
  <si>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</si>
  <si>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</si>
  <si>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</si>
  <si>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</si>
  <si>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</si>
  <si>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</si>
  <si>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</si>
  <si>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</si>
  <si>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</si>
  <si>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</si>
  <si>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</si>
  <si>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</si>
  <si>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</si>
  <si>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</si>
  <si>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</si>
  <si>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</si>
  <si>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</si>
  <si>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</si>
  <si>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</si>
  <si>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</si>
  <si>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</si>
  <si>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</si>
  <si>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</si>
  <si>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</si>
  <si>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</si>
  <si>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</si>
  <si>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</si>
  <si>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</si>
  <si>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</si>
  <si>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</si>
  <si>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</si>
  <si>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</si>
  <si>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</si>
  <si>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</si>
  <si>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</si>
  <si>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</si>
  <si>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</si>
  <si>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</si>
  <si>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</si>
  <si>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</si>
  <si>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</si>
  <si>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</si>
  <si>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</si>
  <si>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</si>
  <si>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</si>
  <si>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</si>
  <si>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</si>
  <si>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</si>
  <si>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</si>
  <si>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</si>
  <si>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</si>
  <si>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</si>
  <si>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</si>
  <si>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</si>
  <si>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</si>
  <si>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</si>
  <si>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</si>
  <si>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</si>
  <si>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</si>
  <si>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</si>
  <si>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</si>
  <si>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</si>
  <si>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</si>
  <si>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</si>
  <si>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</si>
  <si>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</si>
  <si>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</si>
  <si>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</si>
  <si>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</si>
  <si>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</si>
  <si>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</si>
  <si>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</si>
  <si>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</si>
  <si>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</si>
  <si>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</si>
  <si>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</si>
  <si>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</si>
  <si>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</si>
  <si>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</si>
  <si>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</si>
  <si>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</si>
  <si>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</si>
  <si>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</si>
  <si>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</si>
  <si>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</si>
  <si>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</si>
  <si>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</si>
  <si>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</si>
  <si>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</si>
  <si>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</si>
  <si>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</si>
  <si>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</si>
  <si>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</si>
  <si>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</si>
  <si>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</si>
  <si>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</si>
  <si>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</si>
  <si>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</si>
  <si>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</si>
  <si>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</si>
  <si>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</si>
  <si>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</si>
  <si>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</si>
  <si>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</si>
  <si>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</si>
  <si>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</si>
  <si>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</si>
  <si>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</si>
  <si>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</si>
  <si>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</si>
  <si>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</si>
  <si>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</si>
  <si>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</si>
  <si>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</si>
  <si>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</si>
  <si>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</si>
  <si>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</si>
  <si>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</si>
  <si>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</si>
  <si>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</si>
  <si>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</si>
  <si>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</si>
  <si>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</si>
  <si>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</si>
  <si>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</si>
  <si>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</si>
  <si>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</si>
  <si>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</si>
  <si>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</si>
  <si>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</si>
  <si>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</si>
  <si>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</si>
  <si>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</si>
  <si>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</si>
  <si>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</si>
  <si>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</si>
  <si>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</si>
  <si>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</si>
  <si>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</si>
  <si>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</si>
  <si>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</si>
  <si>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</si>
  <si>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</si>
  <si>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</si>
  <si>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</si>
  <si>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</si>
  <si>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</si>
  <si>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</si>
  <si>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</si>
  <si>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</si>
  <si>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</si>
  <si>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</si>
  <si>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</si>
  <si>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</si>
  <si>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</si>
  <si>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</si>
  <si>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</si>
  <si>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</si>
  <si>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</si>
  <si>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</si>
  <si>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</si>
  <si>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</si>
  <si>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</si>
  <si>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</si>
  <si>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</si>
  <si>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</si>
  <si>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</si>
  <si>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</si>
  <si>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</si>
  <si>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</si>
  <si>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</si>
  <si>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</si>
  <si>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</si>
  <si>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</si>
  <si>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</si>
  <si>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</si>
  <si>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</si>
  <si>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</si>
  <si>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</si>
  <si>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</si>
  <si>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</si>
  <si>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</si>
  <si>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</si>
  <si>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</si>
  <si>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</si>
  <si>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</si>
  <si>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</si>
  <si>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</si>
  <si>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</si>
  <si>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</si>
  <si>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</si>
  <si>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</si>
  <si>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</si>
  <si>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</si>
  <si>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</si>
  <si>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</si>
  <si>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</si>
  <si>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</si>
  <si>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</si>
  <si>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</si>
  <si>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</si>
  <si>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</si>
  <si>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</si>
  <si>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</si>
  <si>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</si>
  <si>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</si>
  <si>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</si>
  <si>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</si>
  <si>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</si>
  <si>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</si>
  <si>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</si>
  <si>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</si>
  <si>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</si>
  <si>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</si>
  <si>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</si>
  <si>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</si>
  <si>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</si>
  <si>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</si>
  <si>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</si>
  <si>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</si>
  <si>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</si>
  <si>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</si>
  <si>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</si>
  <si>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</si>
  <si>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</si>
  <si>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</si>
  <si>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</si>
  <si>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</si>
  <si>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</si>
  <si>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</si>
  <si>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</si>
  <si>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</si>
  <si>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</si>
  <si>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</si>
  <si>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</si>
  <si>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</si>
  <si>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</si>
  <si>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</si>
  <si>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</si>
  <si>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</si>
  <si>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</si>
  <si>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</si>
  <si>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</si>
  <si>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</si>
  <si>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</si>
  <si>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</si>
  <si>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</si>
  <si>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</si>
  <si>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</si>
  <si>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</si>
  <si>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</si>
  <si>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</si>
  <si>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</si>
  <si>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</si>
  <si>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</si>
  <si>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</si>
  <si>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</si>
  <si>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</si>
  <si>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</si>
  <si>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</si>
  <si>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</si>
  <si>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</si>
  <si>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</si>
  <si>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</si>
  <si>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</si>
  <si>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</si>
  <si>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</si>
  <si>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</si>
  <si>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</si>
  <si>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</si>
  <si>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</si>
  <si>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</si>
  <si>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</si>
  <si>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</si>
  <si>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</si>
  <si>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</si>
  <si>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</si>
  <si>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</si>
  <si>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</si>
  <si>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</si>
  <si>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</si>
  <si>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</si>
  <si>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</si>
  <si>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</si>
  <si>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</si>
  <si>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</si>
  <si>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</si>
  <si>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</si>
  <si>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</si>
  <si>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</si>
  <si>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</si>
  <si>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</si>
  <si>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</si>
  <si>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</si>
  <si>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</si>
  <si>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</si>
  <si>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</si>
  <si>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</si>
  <si>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</si>
  <si>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</si>
  <si>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</si>
  <si>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</si>
  <si>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</si>
  <si>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</si>
  <si>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</si>
  <si>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</si>
  <si>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</si>
  <si>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</si>
  <si>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</si>
  <si>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</si>
  <si>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</si>
  <si>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</si>
  <si>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</si>
  <si>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</si>
  <si>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</si>
  <si>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</si>
  <si>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</si>
  <si>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</si>
  <si>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</si>
  <si>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</si>
  <si>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</si>
  <si>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</si>
  <si>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</si>
  <si>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</si>
  <si>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</si>
  <si>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</si>
  <si>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</si>
  <si>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</si>
  <si>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</si>
  <si>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</si>
  <si>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</si>
  <si>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</si>
  <si>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</si>
  <si>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</si>
  <si>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</si>
  <si>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</si>
  <si>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</si>
  <si>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</si>
  <si>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</si>
  <si>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</si>
  <si>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</si>
  <si>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</si>
  <si>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</si>
  <si>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</si>
  <si>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</si>
  <si>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</si>
  <si>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</si>
  <si>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</si>
  <si>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</si>
  <si>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</si>
  <si>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</si>
  <si>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</si>
  <si>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</si>
  <si>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</si>
  <si>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</si>
  <si>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</si>
  <si>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</si>
  <si>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</si>
  <si>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</si>
  <si>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</si>
  <si>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</si>
  <si>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</si>
  <si>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</si>
  <si>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</si>
  <si>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</si>
  <si>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</si>
  <si>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</si>
  <si>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</si>
  <si>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</si>
  <si>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</si>
  <si>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</si>
  <si>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</si>
  <si>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</si>
  <si>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</si>
  <si>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</si>
  <si>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</si>
  <si>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</si>
  <si>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</si>
  <si>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</si>
  <si>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</si>
  <si>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</si>
  <si>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</si>
  <si>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</si>
  <si>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</si>
  <si>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</si>
  <si>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</si>
  <si>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</si>
  <si>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</si>
  <si>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</si>
  <si>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</si>
  <si>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</si>
  <si>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</si>
  <si>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</si>
  <si>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</si>
  <si>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</si>
  <si>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</si>
  <si>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</si>
  <si>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</si>
  <si>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</si>
  <si>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</si>
  <si>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</si>
  <si>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</si>
  <si>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</si>
  <si>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</si>
  <si>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</si>
  <si>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</si>
  <si>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</si>
  <si>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</si>
  <si>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</si>
  <si>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</si>
  <si>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</si>
  <si>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</si>
  <si>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</si>
  <si>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</si>
  <si>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</si>
  <si>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</si>
  <si>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</si>
  <si>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</si>
  <si>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</si>
  <si>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</si>
  <si>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</si>
  <si>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</si>
  <si>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</si>
  <si>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</si>
  <si>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</si>
  <si>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</si>
  <si>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</si>
  <si>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</si>
  <si>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</si>
  <si>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</si>
  <si>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</si>
  <si>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</si>
  <si>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</si>
  <si>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</si>
  <si>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</si>
  <si>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</si>
  <si>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</si>
  <si>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</si>
  <si>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</si>
  <si>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</si>
  <si>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</si>
  <si>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</si>
  <si>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</si>
  <si>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</si>
  <si>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</si>
  <si>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</si>
  <si>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</si>
  <si>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</si>
  <si>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</si>
  <si>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</si>
  <si>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</si>
  <si>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</si>
  <si>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</si>
  <si>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</si>
  <si>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</si>
  <si>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</si>
  <si>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</si>
  <si>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</si>
  <si>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</si>
  <si>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</si>
  <si>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</si>
  <si>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</si>
  <si>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</si>
  <si>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</si>
  <si>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</si>
  <si>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</si>
  <si>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</si>
  <si>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</si>
  <si>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</si>
  <si>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</si>
  <si>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</si>
  <si>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</si>
  <si>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</si>
  <si>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</si>
  <si>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</si>
  <si>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</si>
  <si>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</si>
  <si>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</si>
  <si>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</si>
  <si>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</si>
  <si>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</si>
  <si>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</si>
  <si>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</si>
  <si>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</si>
  <si>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</si>
  <si>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</si>
  <si>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</si>
  <si>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</si>
  <si>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</si>
  <si>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</si>
  <si>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</si>
  <si>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</si>
  <si>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</si>
  <si>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</si>
  <si>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</si>
  <si>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</si>
  <si>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</si>
  <si>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</si>
  <si>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</si>
  <si>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</si>
  <si>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</si>
  <si>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</si>
  <si>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</si>
  <si>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</si>
  <si>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</si>
  <si>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</si>
  <si>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</si>
  <si>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</si>
  <si>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</si>
  <si>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</si>
  <si>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</si>
  <si>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</si>
  <si>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</si>
  <si>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</si>
  <si>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</si>
  <si>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</si>
  <si>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</si>
  <si>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</si>
  <si>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</si>
  <si>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</si>
  <si>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</si>
  <si>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</si>
  <si>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</si>
  <si>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</si>
  <si>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</si>
  <si>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</si>
  <si>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</si>
  <si>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</si>
  <si>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</si>
  <si>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</si>
  <si>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</si>
  <si>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</si>
  <si>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</si>
  <si>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</si>
  <si>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</si>
  <si>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</si>
  <si>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</si>
  <si>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</si>
  <si>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</si>
  <si>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</si>
  <si>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</si>
  <si>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</si>
  <si>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</si>
  <si>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</si>
  <si>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</si>
  <si>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</si>
  <si>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</si>
  <si>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</si>
  <si>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</si>
  <si>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</si>
  <si>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</si>
  <si>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</si>
  <si>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</si>
  <si>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</si>
  <si>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</si>
  <si>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</si>
  <si>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</si>
  <si>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</si>
  <si>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</si>
  <si>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</si>
  <si>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</si>
  <si>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</si>
  <si>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</si>
  <si>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</si>
  <si>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</si>
  <si>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</si>
  <si>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</si>
  <si>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</si>
  <si>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</si>
  <si>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</si>
  <si>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</si>
  <si>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</si>
  <si>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</si>
  <si>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</si>
  <si>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</si>
  <si>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</si>
  <si>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</si>
  <si>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</si>
  <si>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</si>
  <si>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</si>
  <si>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</si>
  <si>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</si>
  <si>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</si>
  <si>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</si>
  <si>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</si>
  <si>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</si>
  <si>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</si>
  <si>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</si>
  <si>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</si>
  <si>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</si>
  <si>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</si>
  <si>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</si>
  <si>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</si>
  <si>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</si>
  <si>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</si>
  <si>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</si>
  <si>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</si>
  <si>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</si>
  <si>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</si>
  <si>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</si>
  <si>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</si>
  <si>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</si>
  <si>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</si>
  <si>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</si>
  <si>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</si>
  <si>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</si>
  <si>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</si>
  <si>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</si>
  <si>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</si>
  <si>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</si>
  <si>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</si>
  <si>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</si>
  <si>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</si>
  <si>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</si>
  <si>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</si>
  <si>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</si>
  <si>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</si>
  <si>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</si>
  <si>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</si>
  <si>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</si>
  <si>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</si>
  <si>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</si>
  <si>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</si>
  <si>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</si>
  <si>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</si>
  <si>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</si>
  <si>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</si>
  <si>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</si>
  <si>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</si>
  <si>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</si>
  <si>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</si>
  <si>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</si>
  <si>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</si>
  <si>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</si>
  <si>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</si>
  <si>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</si>
  <si>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</si>
  <si>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</si>
  <si>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</si>
  <si>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</si>
  <si>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</si>
  <si>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</si>
  <si>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</si>
  <si>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</si>
  <si>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</si>
  <si>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</si>
  <si>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</si>
  <si>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</si>
  <si>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</si>
  <si>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</si>
  <si>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</si>
  <si>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</si>
  <si>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</si>
  <si>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</si>
  <si>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</si>
  <si>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</si>
  <si>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</si>
  <si>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</si>
  <si>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</si>
  <si>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</si>
  <si>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</si>
  <si>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</si>
  <si>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</si>
  <si>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</si>
  <si>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</si>
  <si>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</si>
  <si>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</si>
  <si>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</si>
  <si>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</si>
  <si>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</si>
  <si>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</si>
  <si>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</si>
  <si>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</si>
  <si>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</si>
  <si>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</si>
  <si>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</si>
  <si>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</si>
  <si>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</si>
  <si>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</si>
  <si>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</si>
  <si>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</si>
  <si>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</si>
  <si>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</si>
  <si>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</si>
  <si>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</si>
  <si>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</si>
  <si>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</si>
  <si>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</si>
  <si>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</si>
  <si>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</si>
  <si>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</si>
  <si>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</si>
  <si>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</si>
  <si>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</si>
  <si>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</si>
  <si>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</si>
  <si>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</si>
  <si>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</si>
  <si>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</si>
  <si>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</si>
  <si>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</si>
  <si>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</si>
  <si>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</si>
  <si>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</si>
  <si>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</si>
  <si>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</si>
  <si>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</si>
  <si>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</si>
  <si>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</si>
  <si>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</si>
  <si>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</si>
  <si>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</si>
  <si>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</si>
  <si>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</si>
  <si>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</si>
  <si>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</si>
  <si>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</si>
  <si>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</si>
  <si>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</si>
  <si>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</si>
  <si>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</si>
  <si>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</si>
  <si>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</si>
  <si>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</si>
  <si>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</si>
  <si>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</si>
  <si>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</si>
  <si>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</si>
  <si>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</si>
  <si>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</si>
  <si>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</si>
  <si>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</si>
  <si>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</si>
  <si>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</si>
  <si>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</si>
  <si>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</si>
  <si>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</si>
  <si>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JBL2272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</si>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</sst>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7" sqref="A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286.97505752314464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6.4797450231417315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0.23476817129267147</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t="s">
        <v>38970</v>
      </c>
      <c r="E5" s="137"/>
      <c r="F5" s="138"/>
      <c r="G5" s="139">
        <f ca="1">IFERROR(NOW()-F5,"")</f>
        <v>45949.923483449071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45949.923483449071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45949.923483449071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45949.923483449071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45949.923483449071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45949.923483449071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45949.923483449071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45949.923483449071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45949.923483449071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45949.923483449071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45949.923483449071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45949.923483449071</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45949.923483449071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45949.923483449071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45949.923483449071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45949.923483449071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45949.923483449071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45949.923483449071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45949.923483449071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45949.923483449071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45949.923483449071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45949.923483449071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45949.923483449071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45949.923483449071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45949.923483449071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45949.923483449071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45949.923483449071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45949.923483449071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45949.923483449071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45949.923483449071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45949.923483449071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45949.923483449071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45949.923483449071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45949.923483449071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45949.923483449071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45949.923483449071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45949.923483449071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45949.923483449071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45949.923483449071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45949.923483449071</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45949.923483449071</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45949.923483449071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45949.923483449071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45949.923483449071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45949.923483449071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45949.923483449071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45949.923483449071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45949.923483449071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45949.923483449071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45949.923483449071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45949.923483449071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45949.923483449071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45949.923483449071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45949.923483449071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45949.923483449071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45949.923483449071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45949.923483449071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45949.923483449071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45949.923483449071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45949.923483449071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45949.923483449071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45949.923483449071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45949.923483449071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45949.923483449071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45949.923483449071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45949.923483449071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45949.923483449071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45949.923483449071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45949.923483449071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45949.923483449071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45949.923483449071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45949.923483449071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45949.923483449071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45949.923483449071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45949.923483449071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45949.923483449071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45949.923483449071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45949.923483449071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45949.923483449071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45949.923483449071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45949.923483449071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45949.923483449071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45949.923483449071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45949.923483449071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45949.923483449071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45949.923483449071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45949.923483449071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45949.923483449071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45949.923483449071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45949.923483449071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45949.923483449071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45949.923483449071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45949.923483449071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45949.923483449071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45949.923483449071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45949.923483449071</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45949.923483449071</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143.19640011573938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124.92364548610931</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5.4277079861058155</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4</v>
      </c>
      <c r="D6" s="18" t="s">
        <v>18755</v>
      </c>
      <c r="E6" s="116" t="s">
        <v>38964</v>
      </c>
      <c r="F6" s="117">
        <v>45949.901180555556</v>
      </c>
      <c r="G6" s="118">
        <f ca="1">IFERROR(NOW()-F6,"-")</f>
        <v>2.2302893514279276E-2</v>
      </c>
      <c r="H6" s="117">
        <v>45949.894236111111</v>
      </c>
      <c r="I6" s="18" t="str">
        <f>IFERROR(VLOOKUP(D6,DB!A:F,6,0),"")</f>
        <v>SCECO</v>
      </c>
      <c r="J6" s="18" t="str">
        <f>IFERROR(VLOOKUP(D6,DB!A:G,7,0),"")</f>
        <v>Dead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45949.923483449071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45949.923483449071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45949.923483449071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45949.923483449071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45949.923483449071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45949.923483449071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45949.923483449071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45949.923483449071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45949.923483449071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45949.923483449071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45949.923483449071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45949.923483449071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45949.923483449071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45949.923483449071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45949.923483449071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45949.923483449071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45949.923483449071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45949.923483449071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45949.923483449071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45949.923483449071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45949.923483449071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45949.923483449071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45949.923483449071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45949.923483449071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45949.923483449071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45949.923483449071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45949.923483449071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45949.923483449071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45949.923483449071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45949.923483449071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45949.923483449071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45949.923483449071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45949.923483449071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45949.923483449071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45949.923483449071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45949.923483449071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45949.923483449071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45949.923483449071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45949.923483449071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45949.923483449071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45949.923483449071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45949.923483449071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45949.923483449071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45949.923483449071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45949.923483449071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45949.923483449071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45949.923483449071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45949.923483449071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45949.923483449071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45949.923483449071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45949.923483449071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45949.923483449071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45949.923483449071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45949.923483449071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45949.923483449071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45949.923483449071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45949.923483449071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45949.923483449071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45949.923483449071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45949.923483449071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45949.923483449071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45949.923483449071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45949.923483449071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45949.923483449071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45949.923483449071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45949.923483449071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45949.923483449071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45949.923483449071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45949.923483449071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45949.923483449071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45949.923483449071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45949.923483449071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45949.923483449071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45949.923483449071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45949.923483449071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45949.923483449071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45949.923483449071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45949.923483449071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45949.923483449071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45949.923483449071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45949.923483449071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45949.923483449071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45949.923483449071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45949.923483449071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45949.923483449071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45949.923483449071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45949.923483449071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45949.923483449071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45949.923483449071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45949.923483449071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45949.923483449071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45949.923483449071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45949.923483449071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45949.923483449071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45949.923483449071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45949.923483449071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45949.923483449071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45949.923483449071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45949.923483449071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45949.923483449071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45949.923483449071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45949.923483449071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45949.923483449071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45949.923483449071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45949.923483449071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45949.923483449071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45949.923483449071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45949.923483449071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45949.923483449071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45949.923483449071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45949.923483449071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45949.923483449071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45949.923483449071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45949.923483449071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45949.923483449071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45949.923483449071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45949.923483449071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45949.923483449071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45949.923483449071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45949.923483449071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45949.923483449071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45949.923483449071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45949.923483449071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45949.923483449071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45949.923483449071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45949.923483449071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45949.923483449071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45949.923483449071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45949.923483449071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45949.923483449071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45949.923483449071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45949.923483449071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45949.923483449071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45949.923483449071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45949.923483449071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45949.923483449071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45949.923483449071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45949.923483449071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45949.923483449071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45949.923483449071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45949.923483449071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45949.923483449071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45949.923483449071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45949.923483449071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45949.923483449071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45949.923483449071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45949.923483449071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45949.923483449071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45949.923483449071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45949.923483449071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45949.923483449071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45949.923483449071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45949.923483449071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45949.923483449071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45949.923483449071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45949.923483449071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45949.923483449071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45949.923483449071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45949.923483449071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45949.923483449071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45949.923483449071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45949.923483449071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45949.923483449071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45949.923483449071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45949.923483449071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45949.923483449071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45949.923483449071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45949.923483449071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45949.923483449071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45949.923483449071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45949.923483449071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45949.923483449071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45949.923483449071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45949.923483449071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45949.923483449071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45949.923483449071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45949.923483449071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45949.923483449071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45949.923483449071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45949.923483449071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45949.923483449071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45949.923483449071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45949.923483449071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45949.923483449071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45949.923483449071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45949.923483449071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45949.923483449071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45949.923483449071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45949.923483449071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45949.923483449071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45949.923483449071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45949.923483449071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45949.923483449071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45949.923483449071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45949.923483449071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45949.923483449071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45949.923483449071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45949.923483449071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45949.923483449071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45949.923483449071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45949.923483449071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45949.923483449071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45949.923483449071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45949.923483449071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45949.923483449071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45949.923483449071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45949.923483449071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45949.923483449071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45949.923483449071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45949.923483449071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45949.923483449071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45949.923483449071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45949.923483449071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45949.923483449071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45949.923483449071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45949.923483449071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45949.923483449071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45949.923483449071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45949.923483449071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45949.923483449071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45949.923483449071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45949.923483449071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45949.923483449071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45949.923483449071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45949.923483449071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45949.923483449071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45949.923483449071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45949.923483449071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45949.923483449071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45949.923483449071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45949.923483449071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45949.923483449071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45949.923483449071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45949.923483449071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45949.923483449071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45949.923483449071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45949.923483449071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45949.923483449071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45949.923483449071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45949.923483449071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45949.923483449071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45949.923483449071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45949.923483449071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45949.923483449071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45949.923483449071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45949.923483449071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45949.923483449071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45949.923483449071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45949.923483449071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45949.923483449071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45949.923483449071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45949.923483449071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45949.923483449071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45949.923483449071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45949.923483449071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45949.923483449071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45949.923483449071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45949.923483449071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45949.923483449071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45949.923483449071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45949.923483449071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45949.923483449071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45949.923483449071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45949.923483449071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45949.923483449071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45949.923483449071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45949.923483449071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45949.923483449071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45949.923483449071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45949.923483449071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45949.923483449071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45949.923483449071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45949.923483449071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45949.923483449071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45949.923483449071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45949.923483449071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45949.923483449071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45949.923483449071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45949.923483449071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45949.923483449071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45949.923483449071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45949.923483449071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45949.923483449071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45949.923483449071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45949.923483449071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45949.923483449071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45949.923483449071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45949.923483449071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45949.923483449071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45949.923483449071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45949.923483449071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45949.923483449071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45949.923483449071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45949.923483449071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45949.923483449071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45949.923483449071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45949.923483449071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45949.923483449071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45949.923483449071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45949.923483449071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45949.923483449071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45949.923483449071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45949.923483449071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45949.923483449071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45949.923483449071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45949.923483449071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45949.923483449071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45949.923483449071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45949.923483449071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45949.923483449071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45949.923483449071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45949.923483449071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45949.923483449071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45949.923483449071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45949.923483449071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45949.923483449071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45949.923483449071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45949.923483449071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45949.923483449071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45949.923483449071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45949.923483449071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45949.923483449071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45949.923483449071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45949.923483449071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45949.923483449071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45949.923483449071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45949.923483449071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45949.923483449071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45949.923483449071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45949.923483449071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45949.923483449071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45949.923483449071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45949.923483449071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45949.923483449071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45949.923483449071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45949.923483449071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45949.923483449071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45949.923483449071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45949.923483449071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45949.923483449071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45949.923483449071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45949.923483449071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45949.923483449071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45949.923483449071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45949.923483449071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45949.923483449071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45949.923483449071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45949.923483449071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45949.923483449071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45949.923483449071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45949.923483449071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45949.923483449071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45949.923483449071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45949.923483449071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45949.923483449071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45949.923483449071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45949.923483449071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45949.923483449071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45949.923483449071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45949.923483449071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45949.923483449071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45949.923483449071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45949.923483449071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45949.923483449071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45949.923483449071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45949.923483449071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45949.923483449071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45949.923483449071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45949.923483449071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45949.923483449071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45949.923483449071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45949.923483449071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45949.923483449071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45949.923483449071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45949.923483449071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45949.923483449071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45949.923483449071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45949.923483449071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45949.923483449071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45949.923483449071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45949.923483449071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45949.923483449071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45949.923483449071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45949.923483449071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45949.923483449071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45949.923483449071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45949.923483449071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45949.923483449071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45949.923483449071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45949.923483449071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45949.923483449071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45949.923483449071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45949.923483449071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45949.923483449071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45949.923483449071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45949.923483449071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45949.923483449071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45949.923483449071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45949.923483449071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45949.923483449071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45949.923483449071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45949.923483449071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45949.923483449071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45949.923483449071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45949.923483449071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45949.923483449071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45949.923483449071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45949.923483449071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45949.923483449071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45949.923483449071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45949.923483449071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45949.923483449071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45949.923483449071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45949.923483449071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45949.923483449071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45949.923483449071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45949.923483449071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45949.923483449071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45949.923483449071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45949.923483449071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45949.923483449071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45949.923483449071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45949.923483449071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45949.923483449071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45949.923483449071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45949.923483449071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45949.923483449071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45949.923483449071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45949.923483449071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45949.923483449071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45949.923483449071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45949.923483449071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45949.923483449071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45949.923483449071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45949.923483449071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45949.923483449071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45949.923483449071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45949.923483449071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45949.923483449071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45949.923483449071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45949.923483449071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45949.923483449071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45949.923483449071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45949.923483449071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45949.923483449071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45949.923483449071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45949.923483449071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45949.923483449071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45949.923483449071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45949.923483449071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45949.923483449071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45949.923483449071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45949.923483449071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45949.923483449071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45949.923483449071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45949.923483449071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45949.923483449071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45949.923483449071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45949.923483449071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45949.923483449071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45949.923483449071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45949.923483449071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45949.923483449071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45949.923483449071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45949.923483449071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45949.923483449071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45949.923483449071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45949.923483449071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45949.923483449071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45949.923483449071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45949.923483449071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45949.923483449071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45949.923483449071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45949.923483449071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45949.923483449071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45949.923483449071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45949.923483449071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45949.923483449071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45949.923483449071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45949.923483449071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45949.923483449071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45949.923483449071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45949.923483449071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45949.923483449071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45949.923483449071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45949.923483449071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45949.923483449071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45949.923483449071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45949.923483449071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45949.923483449071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45949.923483449071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45949.923483449071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45949.923483449071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45949.923483449071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45949.923483449071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45949.923483449071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45949.923483449071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45949.923483449071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45949.923483449071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45949.923483449071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45949.923483449071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45949.923483449071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45949.923483449071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45949.923483449071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45949.923483449071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45949.923483449071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45949.923483449071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45949.923483449071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45949.923483449071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45949.923483449071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45949.923483449071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45949.923483449071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45949.923483449071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45949.923483449071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45949.923483449071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45949.923483449071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45949.923483449071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45949.923483449071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45949.923483449071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45949.923483449071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45949.923483449071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45949.923483449071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45949.923483449071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45949.923483449071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45949.923483449071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45949.923483449071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45949.923483449071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45949.923483449071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45949.923483449071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45949.923483449071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45949.923483449071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45949.923483449071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45949.923483449071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45949.923483449071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45949.923483449071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45949.923483449071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45949.923483449071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45949.923483449071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45949.923483449071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45949.923483449071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45949.923483449071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45949.923483449071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45949.923483449071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45949.923483449071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45949.923483449071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45949.923483449071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45949.923483449071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45949.923483449071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45949.923483449071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45949.923483449071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45949.923483449071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45949.923483449071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45949.923483449071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45949.923483449071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45949.923483449071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45949.923483449071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45949.923483449071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45949.923483449071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45949.923483449071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45949.923483449071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45949.923483449071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45949.923483449071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45949.923483449071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45949.923483449071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45949.923483449071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45949.923483449071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45949.923483449071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45949.923483449071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45949.923483449071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45949.923483449071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45949.923483449071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45949.923483449071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45949.923483449071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45949.923483449071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45949.923483449071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45949.923483449071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45949.923483449071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45949.923483449071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45949.923483449071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45949.923483449071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45949.923483449071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45949.923483449071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45949.923483449071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45949.923483449071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45949.923483449071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45949.923483449071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45949.923483449071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45949.923483449071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45949.923483449071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45949.923483449071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45949.923483449071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45949.923483449071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45949.923483449071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45949.923483449071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45949.923483449071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45949.923483449071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45949.923483449071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45949.923483449071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45949.923483449071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45949.923483449071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45949.923483449071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45949.923483449071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45949.923483449071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45949.923483449071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45949.923483449071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45949.923483449071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45949.923483449071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45949.923483449071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45949.923483449071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45949.923483449071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45949.923483449071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45949.923483449071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45949.923483449071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45949.923483449071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45949.923483449071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45949.923483449071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45949.923483449071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45949.923483449071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45949.923483449071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45949.923483449071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45949.923483449071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45949.923483449071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45949.923483449071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45949.923483449071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45949.923483449071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45949.923483449071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45949.923483449071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45949.923483449071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45949.923483449071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45949.923483449071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45949.923483449071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45949.923483449071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45949.923483449071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45949.923483449071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45949.923483449071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45949.923483449071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45949.923483449071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45949.923483449071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45949.923483449071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45949.923483449071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45949.923483449071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45949.923483449071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45949.923483449071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45949.923483449071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45949.923483449071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45949.923483449071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45949.923483449071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45949.923483449071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45949.923483449071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45949.923483449071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45949.923483449071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45949.923483449071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45949.923483449071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45949.923483449071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45949.923483449071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45949.923483449071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45949.923483449071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45949.923483449071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45949.923483449071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45949.923483449071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45949.923483449071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45949.923483449071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45949.923483449071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45949.923483449071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45949.923483449071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45949.923483449071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45949.923483449071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45949.923483449071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45949.923483449071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45949.923483449071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45949.923483449071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45949.923483449071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45949.923483449071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45949.923483449071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45949.923483449071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45949.923483449071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45949.923483449071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45949.923483449071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45949.923483449071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45949.923483449071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45949.923483449071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45949.923483449071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45949.923483449071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45949.923483449071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45949.923483449071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45949.923483449071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45949.923483449071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45949.923483449071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45949.923483449071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45949.923483449071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45949.923483449071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45949.923483449071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45949.923483449071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45949.923483449071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45949.923483449071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45949.923483449071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45949.923483449071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45949.923483449071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45949.923483449071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45949.923483449071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45949.923483449071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45949.923483449071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45949.923483449071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45949.923483449071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45949.923483449071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45949.923483449071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45949.923483449071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45949.923483449071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45949.923483449071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45949.923483449071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45949.923483449071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45949.923483449071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45949.923483449071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45949.923483449071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45949.923483449071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45949.923483449071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45949.923483449071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45949.923483449071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45949.923483449071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45949.923483449071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45949.923483449071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45949.923483449071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45949.923483449071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45949.923483449071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45949.923483449071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45949.923483449071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45949.923483449071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45949.923483449071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45949.923483449071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45949.923483449071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45949.923483449071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45949.923483449071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45949.923483449071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45949.923483449071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45949.923483449071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45949.923483449071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45949.923483449071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45949.923483449071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45949.923483449071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45949.923483449071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45949.923483449071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45949.923483449071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45949.923483449071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45949.923483449071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45949.923483449071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45949.923483449071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45949.923483449071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45949.923483449071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45949.923483449071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45949.923483449071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45949.923483449071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45949.923483449071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45949.923483449071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45949.923483449071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45949.923483449071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45949.923483449071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45949.923483449071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45949.923483449071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45949.923483449071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45949.923483449071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45949.923483449071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45949.923483449071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45949.923483449071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45949.923483449071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45949.923483449071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45949.923483449071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45949.923483449071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45949.923483449071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45949.923483449071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45949.923483449071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45949.923483449071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45949.923483449071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45949.923483449071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45949.923483449071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45949.923483449071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45949.923483449071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45949.923483449071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45949.923483449071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45949.923483449071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45949.923483449071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45949.923483449071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45949.923483449071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45949.923483449071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45949.923483449071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45949.923483449071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45949.923483449071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45949.923483449071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45949.923483449071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45949.923483449071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45949.923483449071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45949.923483449071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45949.923483449071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45949.923483449071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45949.923483449071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45949.923483449071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45949.923483449071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45949.923483449071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45949.923483449071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45949.923483449071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45949.923483449071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45949.923483449071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45949.923483449071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45949.923483449071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45949.923483449071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45949.923483449071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45949.923483449071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45949.923483449071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45949.923483449071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45949.923483449071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45949.923483449071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45949.923483449071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45949.923483449071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45949.923483449071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45949.923483449071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45949.923483449071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45949.923483449071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45949.923483449071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45949.923483449071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45949.923483449071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45949.923483449071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45949.923483449071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45949.923483449071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45949.923483449071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45949.923483449071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45949.923483449071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45949.923483449071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45949.923483449071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45949.923483449071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45949.923483449071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45949.923483449071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45949.923483449071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45949.923483449071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45949.923483449071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45949.923483449071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45949.923483449071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45949.923483449071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45949.923483449071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45949.923483449071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45949.923483449071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45949.923483449071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45949.923483449071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45949.923483449071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45949.923483449071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45949.923483449071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45949.923483449071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45949.923483449071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45949.923483449071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45949.923483449071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45949.923483449071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45949.923483449071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45949.923483449071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45949.923483449071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45949.923483449071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45949.923483449071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45949.923483449071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45949.923483449071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45949.923483449071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45949.923483449071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45949.923483449071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45949.923483449071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45949.923483449071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45949.923483449071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45949.923483449071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45949.923483449071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45949.923483449071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45949.923483449071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45949.923483449071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45949.923483449071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45949.923483449071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45949.923483449071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45949.923483449071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45949.923483449071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45949.923483449071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45949.923483449071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45949.923483449071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45949.923483449071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45949.923483449071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45949.923483449071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45949.923483449071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45949.923483449071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45949.923483449071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45949.923483449071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45949.923483449071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45949.923483449071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45949.923483449071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45949.923483449071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45949.923483449071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45949.923483449071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45949.923483449071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45949.923483449071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45949.923483449071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45949.923483449071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45949.923483449071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45949.923483449071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45949.923483449071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45949.923483449071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45949.923483449071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45949.923483449071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45949.923483449071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45949.923483449071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45949.923483449071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45949.923483449071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45949.923483449071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45949.923483449071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45949.923483449071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45949.923483449071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45949.923483449071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45949.923483449071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45949.923483449071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45949.923483449071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45949.923483449071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45949.923483449071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45949.923483449071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45949.923483449071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45949.923483449071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45949.923483449071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45949.923483449071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45949.923483449071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45949.923483449071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45949.923483449071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45949.923483449071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45949.923483449071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45949.923483449071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45949.923483449071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45949.923483449071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45949.923483449071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45949.923483449071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45949.923483449071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45949.923483449071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45949.923483449071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45949.923483449071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45949.923483449071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45949.923483449071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45949.923483449071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45949.923483449071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45949.923483449071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45949.923483449071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45949.923483449071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45949.923483449071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45949.923483449071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45949.923483449071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45949.923483449071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45949.923483449071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45949.923483449071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45949.923483449071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45949.923483449071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45949.923483449071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45949.923483449071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45949.923483449071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45949.923483449071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45949.923483449071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45949.923483449071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45949.923483449071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45949.923483449071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45949.923483449071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45949.923483449071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45949.923483449071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45949.923483449071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45949.923483449071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45949.923483449071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45949.923483449071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45949.923483449071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45949.923483449071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45949.923483449071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45949.923483449071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45949.923483449071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45949.923483449071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45949.923483449071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45949.923483449071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45949.923483449071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45949.923483449071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45949.923483449071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45949.923483449071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45949.923483449071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45949.923483449071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45949.923483449071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45949.923483449071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45949.923483449071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45949.923483449071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45949.923483449071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45949.923483449071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45949.923483449071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45949.923483449071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45949.923483449071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45949.923483449071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45949.923483449071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45949.923483449071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45949.923483449071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45949.923483449071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45949.923483449071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45949.923483449071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45949.923483449071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45949.923483449071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45949.923483449071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45949.923483449071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45949.923483449071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45949.923483449071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45949.923483449071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45949.923483449071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45949.923483449071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45949.923483449071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45949.923483449071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45949.923483449071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45949.923483449071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45949.923483449071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45949.923483449071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45949.923483449071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45949.923483449071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45949.923483449071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45949.923483449071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45949.923483449071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45949.923483449071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45949.923483449071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45949.923483449071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45949.923483449071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45949.923483449071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45949.923483449071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45949.923483449071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45949.923483449071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45949.923483449071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45949.923483449071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45949.923483449071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45949.923483449071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45949.923483449071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45949.923483449071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45949.923483449071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45949.923483449071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45949.923483449071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45949.923483449071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45949.923483449071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45949.923483449071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45949.923483449071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45949.923483449071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45949.923483449071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45949.923483449071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45949.923483449071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45949.923483449071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45949.923483449071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45949.923483449071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45949.923483449071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45949.923483449071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45949.923483449071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45949.923483449071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45949.923483449071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45949.923483449071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45949.923483449071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45949.923483449071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45949.923483449071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45949.923483449071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45949.923483449071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45949.923483449071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45949.923483449071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45949.923483449071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45949.923483449071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45949.923483449071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45949.923483449071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45949.923483449071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45949.923483449071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45949.923483449071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45949.923483449071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45949.923483449071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45949.923483449071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45949.923483449071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45949.923483449071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45949.923483449071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45949.923483449071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45949.923483449071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45949.923483449071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45949.923483449071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45949.923483449071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45949.923483449071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45949.923483449071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45949.923483449071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45949.923483449071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45949.923483449071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45949.923483449071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45949.923483449071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45949.923483449071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45949.923483449071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45949.923483449071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45949.923483449071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45949.923483449071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45949.923483449071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45949.923483449071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45949.923483449071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45949.923483449071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45949.923483449071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45949.923483449071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45949.923483449071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45949.923483449071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45949.923483449071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45949.923483449071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45949.923483449071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45949.923483449071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45949.923483449071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45949.923483449071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45949.923483449071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45949.923483449071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45949.923483449071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45949.923483449071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45949.923483449071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45949.923483449071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45949.923483449071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45949.923483449071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45949.923483449071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45949.923483449071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45949.923483449071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45949.923483449071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45949.923483449071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45949.923483449071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45949.923483449071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45949.923483449071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45949.923483449071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45949.923483449071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45949.923483449071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45949.923483449071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45949.923483449071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45949.923483449071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45949.923483449071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45949.923483449071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45949.923483449071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45949.923483449071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45949.923483449071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45949.923483449071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45949.923483449071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45949.923483449071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45949.923483449071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45949.923483449071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45949.923483449071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45949.923483449071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45949.923483449071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45949.923483449071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45949.923483449071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45949.923483449071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45949.923483449071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45949.923483449071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45949.923483449071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45949.923483449071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45949.923483449071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45949.923483449071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45949.923483449071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45949.923483449071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45949.923483449071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45949.923483449071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45949.923483449071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45949.923483449071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45949.923483449071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45949.923483449071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45949.923483449071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45949.923483449071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45949.923483449071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45949.923483449071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45949.923483449071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45949.923483449071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45949.923483449071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45949.923483449071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45949.923483449071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45949.923483449071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45949.923483449071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45949.923483449071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45949.923483449071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45949.923483449071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45949.923483449071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45949.923483449071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45949.923483449071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45949.923483449071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45949.923483449071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45949.923483449071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45949.923483449071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45949.923483449071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45949.923483449071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45949.923483449071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45949.923483449071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45949.923483449071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45949.923483449071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45949.923483449071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45949.923483449071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45949.923483449071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45949.923483449071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45949.923483449071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45949.923483449071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45949.923483449071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45949.923483449071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45949.923483449071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45949.923483449071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45949.923483449071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45949.923483449071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45949.923483449071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45949.923483449071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45949.923483449071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45949.923483449071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45949.923483449071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45949.923483449071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45949.923483449071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45949.923483449071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45949.923483449071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45949.923483449071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45949.923483449071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45949.923483449071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45949.923483449071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45949.923483449071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45949.923483449071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45949.923483449071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45949.923483449071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45949.923483449071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45949.923483449071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45949.923483449071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45949.923483449071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45949.923483449071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45949.923483449071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45949.923483449071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45949.923483449071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45949.923483449071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45949.923483449071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45949.923483449071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45949.923483449071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45949.923483449071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45949.923483449071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45949.923483449071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45949.923483449071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45949.923483449071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45949.923483449071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45949.923483449071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45949.923483449071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45949.923483449071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45949.923483449071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45949.923483449071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45949.923483449071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246.44276585647458</v>
      </c>
      <c r="H2" s="101">
        <v>45703.474768518521</v>
      </c>
      <c r="I2" s="98" t="str">
        <f>IFERROR(VLOOKUP(D2,DB!A:F,6,0),"")</f>
        <v>SCECO</v>
      </c>
      <c r="J2" s="98" t="str">
        <f>IFERROR(VLOOKUP(D2,DB!A:G,7,0),"")</f>
        <v>Dead</v>
      </c>
      <c r="K2" s="103" t="s">
        <v>39060</v>
      </c>
      <c r="L2" s="95" t="str">
        <f>IFERROR(VLOOKUP(D2,DB!A:I,9,0),"")</f>
        <v>Latis</v>
      </c>
    </row>
    <row r="3" spans="1:16" ht="15" customHeight="1">
      <c r="A3" s="121"/>
      <c r="B3" s="121" t="str">
        <f>IFERROR(VLOOKUP(D3,DB!A:K,11,0),"")</f>
        <v/>
      </c>
      <c r="C3" s="122"/>
      <c r="D3" s="95"/>
      <c r="E3" s="100"/>
      <c r="F3" s="125"/>
      <c r="G3" s="126">
        <f ca="1">IFERROR(NOW()-F3,"")</f>
        <v>45949.923483449071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45949.923483449071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45949.923483449071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45949.923483449071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45949.923483449071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45949.923483449071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45949.923483449071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45949.923483449071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45949.923483449071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45949.923483449071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45949.923483449071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45949.923483449071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45949.923483449071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45949.923483449071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45949.923483449071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45949.923483449071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45949.923483449071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45949.923483449071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45949.923483449071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45949.923483449071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45949.923483449071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45949.923483449071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45949.923483449071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45949.923483449071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45949.923483449071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45949.923483449071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45949.923483449071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45949.923483449071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45949.923483449071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45949.923483449071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45949.923483449071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45949.923483449071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45949.923483449071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45949.923483449071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45949.923483449071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45949.923483449071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45949.923483449071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45949.923483449071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45949.923483449071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45949.923483449071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45949.923483449071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45949.923483449071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45949.923483449071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45949.923483449071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45949.923483449071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45949.923483449071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45949.923483449071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45949.923483449071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45949.923483449071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45949.923483449071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45949.923483449071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45949.923483449071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45949.923483449071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45949.923483449071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45949.923483449071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45949.923483449071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45949.923483449071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45949.923483449071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45949.923483449071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45949.923483449071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45949.923483449071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45949.923483449071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45949.923483449071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45949.923483449071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45949.923483449071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45949.923483449071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45949.923483449071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45949.923483449071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45949.923483449071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45949.923483449071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45949.923483449071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45949.923483449071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45949.923483449071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45949.923483449071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45949.923483449071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45949.923483449071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45949.923483449071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45949.923483449071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45949.923483449071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45949.923483449071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45949.923483449071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45949.923483449071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45949.923483449071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45949.923483449071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45949.923483449071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45949.923483449071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45949.923483449071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45949.923483449071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45949.923483449071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45949.923483449071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45949.923483449071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45949.923483449071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45949.923483449071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45949.923483449071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45949.923483449071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45949.923483449071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45949.923483449071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45949.923483449071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45949.923483449071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45949.923483449071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45949.923483449071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45949.923483449071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45949.923483449071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45949.923483449071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45949.923483449071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45949.923483449071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45949.923483449071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45949.923483449071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45949.923483449071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45949.923483449071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45949.923483449071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45949.923483449071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45949.923483449071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45949.923483449071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45949.923483449071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45949.923483449071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45949.923483449071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45949.923483449071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45949.923483449071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45949.923483449071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45949.923483449071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45949.923483449071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45949.923483449071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45949.923483449071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45949.923483449071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45949.923483449071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45949.923483449071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45949.923483449071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45949.923483449071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45949.923483449071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45949.923483449071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45949.923483449071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45949.923483449071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45949.923483449071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45949.923483449071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45949.923483449071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45949.923483449071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45949.923483449071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45949.923483449071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45949.923483449071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45949.923483449071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45949.923483449071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45949.923483449071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45949.923483449071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45949.923483449071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45949.923483449071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45949.923483449071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45949.923483449071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45949.923483449071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45949.923483449071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45949.923483449071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45949.923483449071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45949.923483449071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45949.923483449071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45949.923483449071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45949.923483449071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45949.923483449071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45949.923483449071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45949.923483449071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45949.923483449071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45949.923483449071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45949.923483449071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45949.923483449071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45949.923483449071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45949.923483449071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45949.923483449071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45949.923483449071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45949.923483449071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45949.923483449071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45949.923483449071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45949.923483449071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45949.923483449071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45949.923483449071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45949.923483449071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45949.923483449071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45949.923483449071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45949.923483449071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45949.923483449071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45949.923483449071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45949.923483449071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45949.923483449071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45949.923483449071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45949.923483449071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45949.923483449071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45949.923483449071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45949.923483449071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45949.923483449071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45949.923483449071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45949.923483449071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45949.923483449071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45949.923483449071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45949.923483449071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45949.923483449071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45949.923483449071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45949.923483449071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45949.923483449071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45949.923483449071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45949.923483449071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45949.923483449071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45949.923483449071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45949.923483449071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45949.923483449071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45949.923483449071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45949.923483449071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45949.923483449071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45949.923483449071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45949.923483449071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45949.923483449071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45949.923483449071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45949.923483449071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45949.923483449071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45949.923483449071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45949.923483449071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45949.923483449071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45949.923483449071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45949.923483449071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45949.923483449071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45949.923483449071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45949.923483449071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45949.923483449071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45949.923483449071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45949.923483449071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45949.923483449071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45949.923483449071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45949.923483449071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45949.923483449071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45949.923483449071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45949.923483449071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45949.923483449071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45949.923483449071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45949.923483449071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45949.923483449071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45949.923483449071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45949.923483449071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45949.923483449071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45949.923483449071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45949.923483449071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45949.923483449071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45949.923483449071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45949.923483449071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45949.923483449071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45949.923483449071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45949.923483449071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45949.923483449071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45949.923483449071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45949.923483449071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45949.923483449071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45949.923483449071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45949.923483449071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45949.923483449071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45949.923483449071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45949.923483449071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45949.923483449071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45949.923483449071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45949.923483449071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45949.923483449071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45949.923483449071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45949.923483449071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45949.923483449071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45949.923483449071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45949.923483449071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45949.923483449071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45949.923483449071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45949.923483449071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45949.923483449071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45949.923483449071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45949.923483449071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45949.923483449071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45949.923483449071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45949.923483449071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45949.923483449071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45949.923483449071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45949.923483449071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45949.923483449071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45949.923483449071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45949.923483449071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45949.923483449071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45949.923483449071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45949.923483449071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45949.923483449071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45949.923483449071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45949.923483449071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45949.923483449071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45949.923483449071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45949.923483449071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45949.923483449071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45949.923483449071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45949.923483449071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45949.923483449071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45949.923483449071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45949.923483449071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45949.923483449071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45949.923483449071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45949.923483449071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45949.923483449071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45949.923483449071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45949.923483449071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45949.923483449071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45949.923483449071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45949.923483449071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45949.923483449071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45949.923483449071</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45949.923483449071</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7" sqre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39061</v>
      </c>
      <c r="B2" s="37" t="str">
        <f>IFERROR(VLOOKUP(D2,DB!A:K,11,0),"")</f>
        <v>R5</v>
      </c>
      <c r="C2" s="37">
        <v>3</v>
      </c>
      <c r="D2" s="120" t="s">
        <v>36000</v>
      </c>
      <c r="E2" s="37" t="s">
        <v>38964</v>
      </c>
      <c r="F2" s="38">
        <v>45891.832060185188</v>
      </c>
      <c r="G2" s="150">
        <f ca="1">IFERROR(NOW()-F2,"")</f>
        <v>58.091423263882461</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39048</v>
      </c>
      <c r="F3" s="38">
        <v>45926.188877314817</v>
      </c>
      <c r="G3" s="150">
        <f t="shared" ref="G3" ca="1" si="0">IFERROR(NOW()-F3,"")</f>
        <v>23.734606134254136</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5.1519093749957392</v>
      </c>
      <c r="H4" s="38">
        <v>45944.676192129627</v>
      </c>
      <c r="I4" s="37" t="str">
        <f>IFERROR(VLOOKUP(D4,DB!A:F,6,0),"")</f>
        <v>SCECO</v>
      </c>
      <c r="J4" s="37" t="str">
        <f>IFERROR(VLOOKUP(D4,DB!A:G,7,0),"")</f>
        <v>Dead</v>
      </c>
      <c r="K4" s="37" t="s">
        <v>39066</v>
      </c>
      <c r="L4" s="37" t="str">
        <f>IFERROR(VLOOKUP(D4,DB!A:I,9,0),"")</f>
        <v>Latis</v>
      </c>
    </row>
    <row r="5" spans="1:13" ht="45.75">
      <c r="A5" s="163" t="s">
        <v>39067</v>
      </c>
      <c r="B5" s="163" t="str">
        <f>IFERROR(VLOOKUP(D5,DB!A:K,11,0),"")</f>
        <v>R5</v>
      </c>
      <c r="C5" s="163">
        <v>1</v>
      </c>
      <c r="D5" s="163" t="s">
        <v>34747</v>
      </c>
      <c r="E5" s="163" t="s">
        <v>39048</v>
      </c>
      <c r="F5" s="164">
        <v>45948.661111111112</v>
      </c>
      <c r="G5" s="165">
        <f ca="1">IFERROR(NOW()-F5,"")</f>
        <v>1.262372337958368</v>
      </c>
      <c r="H5" s="164">
        <v>45948.661111111112</v>
      </c>
      <c r="I5" s="163" t="str">
        <f>IFERROR(VLOOKUP(D5,DB!A:F,6,0),"")</f>
        <v>SCECO</v>
      </c>
      <c r="J5" s="163" t="str">
        <f>IFERROR(VLOOKUP(D5,DB!A:G,7,0),"")</f>
        <v>Dead</v>
      </c>
      <c r="K5" s="163" t="s">
        <v>39068</v>
      </c>
      <c r="L5" s="163" t="str">
        <f>IFERROR(VLOOKUP(D5,DB!A:I,9,0),"")</f>
        <v>Latis</v>
      </c>
    </row>
    <row r="6" spans="1:13" ht="15">
      <c r="A6" s="163"/>
      <c r="B6" s="163" t="str">
        <f>IFERROR(VLOOKUP(D6,DB!A:K,11,0),"")</f>
        <v/>
      </c>
      <c r="C6" s="163"/>
      <c r="D6" s="163"/>
      <c r="E6" s="163"/>
      <c r="F6" s="164"/>
      <c r="G6" s="165">
        <f ca="1">IFERROR(NOW()-F6,"")</f>
        <v>45949.923483449071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45949.923483449071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45949.923483449071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45949.923483449071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45949.923483449071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45949.923483449071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45949.923483449071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45949.923483449071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45949.923483449071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45949.923483449071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45949.923483449071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45949.923483449071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45949.923483449071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45949.923483449071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45949.923483449071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45949.923483449071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45949.923483449071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45949.923483449071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45949.923483449071</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45949.923483449071</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45949.923483449071</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45949.923483449071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45949.923483449071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45949.923483449071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45949.923483449071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45949.923483449071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45949.923483449071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45949.923483449071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45949.923483449071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45949.923483449071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45949.923483449071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45949.923483449071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45949.923483449071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45949.923483449071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45949.923483449071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45949.923483449071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45949.923483449071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45949.923483449071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45949.923483449071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45949.923483449071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45949.923483449071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45949.923483449071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45949.923483449071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45949.923483449071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45949.923483449071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45949.923483449071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45949.923483449071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45949.923483449071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45949.923483449071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45949.923483449071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45949.923483449071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45949.923483449071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45949.923483449071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45949.923483449071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45949.923483449071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45949.923483449071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45949.923483449071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45949.923483449071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45949.923483449071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45949.923483449071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45949.923483449071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45949.923483449071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45949.923483449071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45949.923483449071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45949.923483449071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45949.923483449071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45949.923483449071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45949.923483449071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45949.923483449071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45949.923483449071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45949.923483449071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45949.923483449071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45949.923483449071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45949.923483449071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45949.923483449071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45949.923483449071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45949.923483449071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45949.923483449071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45949.923483449071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45949.923483449071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45949.923483449071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45949.923483449071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45949.923483449071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45949.923483449071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45949.923483449071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45949.923483449071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45949.923483449071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45949.923483449071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45949.923483449071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45949.923483449071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45949.923483449071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45949.923483449071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45949.923483449071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45949.923483449071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45949.923483449071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45949.923483449071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45949.923483449071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45949.923483449071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45949.923483449071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45949.923483449071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45949.923483449071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45949.923483449071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45949.923483449071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45949.923483449071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45949.923483449071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45949.923483449071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45949.923483449071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45949.923483449071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45949.923483449071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45949.923483449071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45949.923483449071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45949.923483449071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45949.923483449071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45949.923483449071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45949.923483449071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45949.923483449071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45949.923483449071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45949.923483449071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45949.923483449071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45949.923483449071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45949.923483449071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45949.923483449071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45949.923483449071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45949.923483449071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45949.923483449071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45949.923483449071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45949.923483449071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45949.923483449071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45949.923483449071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45949.923483449071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45949.923483449071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45949.923483449071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45949.923483449071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45949.923483449071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45949.923483449071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45949.923483449071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45949.923483449071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45949.923483449071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45949.923483449071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45949.923483449071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45949.923483449071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45949.923483449071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45949.923483449071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45949.923483449071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45949.923483449071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45949.923483449071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45949.923483449071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45949.923483449071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45949.923483449071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45949.923483449071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45949.923483449071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45949.923483449071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45949.923483449071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45949.923483449071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45949.923483449071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45949.923483449071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45949.923483449071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45949.923483449071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45949.923483449071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45949.923483449071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45949.923483449071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45949.923483449071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45949.923483449071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45949.923483449071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45949.923483449071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45949.923483449071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45949.923483449071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45949.923483449071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45949.923483449071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45949.923483449071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45949.923483449071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45949.923483449071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45949.923483449071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45949.923483449071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45949.923483449071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45949.923483449071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45949.923483449071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45949.923483449071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45949.923483449071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45949.923483449071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45949.923483449071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45949.923483449071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45949.923483449071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45949.923483449071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45949.923483449071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45949.923483449071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45949.923483449071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45949.923483449071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45949.923483449071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45949.923483449071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45949.923483449071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45949.923483449071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45949.923483449071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45949.923483449071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45949.923483449071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45949.923483449071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45949.923483449071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45949.923483449071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45949.923483449071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45949.923483449071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45949.923483449071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45949.923483449071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45949.923483449071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45949.923483449071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45949.923483449071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45949.923483449071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45949.923483449071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45949.923483449071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45949.923483449071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45949.923483449071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45949.923483449071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45949.923483449071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45949.923483449071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45949.923483449071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45949.923483449071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45949.923483449071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45949.923483449071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45949.923483449071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45949.923483449071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45949.923483449071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45949.923483449071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45949.923483449071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45949.923483449071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45949.923483449071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45949.923483449071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45949.923483449071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45949.923483449071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45949.923483449071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45949.923483449071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45949.923483449071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45949.923483449071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45949.923483449071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45949.923483449071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45949.923483449071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45949.923483449071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45949.923483449071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45949.923483449071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45949.923483449071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45949.923483449071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45949.923483449071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45949.923483449071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45949.923483449071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45949.923483449071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45949.923483449071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45949.923483449071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45949.923483449071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45949.923483449071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45949.923483449071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45949.923483449071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45949.923483449071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45949.923483449071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45949.923483449071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45949.923483449071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45949.923483449071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45949.923483449071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45949.923483449071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45949.923483449071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45949.923483449071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45949.923483449071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45949.923483449071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45949.923483449071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45949.923483449071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45949.923483449071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45949.923483449071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45949.923483449071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45949.923483449071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45949.923483449071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45949.923483449071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45949.923483449071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45949.923483449071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45949.923483449071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45949.923483449071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45949.923483449071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45949.923483449071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45949.923483449071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45949.923483449071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45949.923483449071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45949.923483449071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45949.923483449071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45949.923483449071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45949.923483449071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45949.923483449071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45949.923483449071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45949.923483449071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45949.923483449071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45949.923483449071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45949.923483449071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45949.923483449071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45949.923483449071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45949.923483449071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45949.923483449071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45949.923483449071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45949.923483449071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45949.923483449071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45949.923483449071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45949.923483449071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45949.923483449071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45949.923483449071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45949.923483449071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45949.923483449071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45949.923483449071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45949.923483449071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45949.923483449071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45949.923483449071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45949.923483449071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45949.923483449071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45949.923483449071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45949.923483449071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45949.923483449071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45949.923483449071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45949.923483449071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45949.923483449071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45949.923483449071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45949.923483449071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45949.923483449071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45949.923483449071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45949.923483449071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45949.923483449071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45949.923483449071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45949.923483449071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45949.923483449071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45949.923483449071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45949.923483449071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45949.923483449071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45949.923483449071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45949.923483449071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45949.923483449071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45949.923483449071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45949.923483449071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45949.923483449071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45949.923483449071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45949.923483449071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45949.923483449071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45949.923483449071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45949.923483449071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45949.923483449071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45949.923483449071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45949.923483449071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45949.923483449071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45949.923483449071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45949.923483449071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45949.923483449071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45949.923483449071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45949.923483449071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45949.923483449071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45949.923483449071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45949.923483449071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45949.923483449071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45949.923483449071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45949.923483449071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45949.923483449071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45949.923483449071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45949.923483449071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45949.923483449071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45949.923483449071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45949.923483449071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45949.923483449071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45949.923483449071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45949.923483449071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45949.923483449071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45949.923483449071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45949.923483449071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45949.923483449071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45949.923483449071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45949.923483449071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45949.923483449071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45949.923483449071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45949.923483449071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45949.923483449071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45949.923483449071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45949.923483449071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45949.923483449071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45949.923483449071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45949.923483449071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45949.923483449071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45949.923483449071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45949.923483449071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45949.923483449071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45949.923483449071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45949.923483449071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45949.923483449071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45949.923483449071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45949.923483449071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45949.923483449071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45949.923483449071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45949.923483449071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45949.923483449071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45949.923483449071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45949.923483449071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45949.923483449071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45949.923483449071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45949.923483449071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45949.923483449071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45949.923483449071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45949.923483449071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45949.923483449071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45949.923483449071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45949.923483449071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45949.923483449071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45949.923483449071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45949.923483449071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45949.923483449071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45949.923483449071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45949.923483449071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45949.923483449071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45949.923483449071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45949.923483449071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45949.923483449071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45949.923483449071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45949.923483449071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45949.923483449071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45949.923483449071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45949.923483449071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45949.923483449071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45949.923483449071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45949.923483449071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45949.923483449071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45949.923483449071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45949.923483449071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45949.923483449071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45949.923483449071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45949.923483449071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45949.923483449071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45949.923483449071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45949.923483449071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45949.923483449071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45949.923483449071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45949.923483449071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45949.923483449071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45949.923483449071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45949.923483449071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45949.923483449071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45949.923483449071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45949.923483449071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45949.923483449071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45949.923483449071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45949.923483449071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45949.923483449071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45949.923483449071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45949.923483449071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45949.923483449071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45949.923483449071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45949.923483449071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45949.923483449071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45949.923483449071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45949.923483449071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45949.923483449071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45949.923483449071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45949.923483449071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45949.923483449071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45949.923483449071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45949.923483449071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45949.923483449071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45949.923483449071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45949.923483449071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45949.923483449071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45949.923483449071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45949.923483449071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45949.923483449071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45949.923483449071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45949.923483449071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45949.923483449071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45949.923483449071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45949.923483449071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45949.923483449071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45949.923483449071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45949.923483449071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45949.923483449071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45949.923483449071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45949.923483449071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45949.923483449071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45949.923483449071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45949.923483449071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45949.923483449071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45949.923483449071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45949.923483449071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45949.923483449071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45949.923483449071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45949.923483449071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45949.923483449071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45949.923483449071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45949.923483449071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45949.923483449071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45949.923483449071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45949.923483449071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45949.923483449071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45949.923483449071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45949.923483449071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45949.923483449071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45949.923483449071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45949.923483449071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45949.923483449071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45949.923483449071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45949.923483449071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45949.923483449071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45949.923483449071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45949.923483449071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45949.923483449071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45949.923483449071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45949.923483449071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45949.923483449071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45949.923483449071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45949.923483449071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45949.923483449071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45949.923483449071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45949.923483449071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45949.923483449071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45949.923483449071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45949.923483449071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45949.923483449071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45949.923483449071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45949.923483449071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45949.923483449071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45949.923483449071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45949.923483449071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45949.923483449071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45949.923483449071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45949.923483449071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45949.923483449071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45949.923483449071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45949.923483449071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45949.923483449071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45949.923483449071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45949.923483449071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45949.923483449071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45949.923483449071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45949.923483449071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45949.923483449071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45949.923483449071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45949.923483449071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45949.923483449071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45949.923483449071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45949.923483449071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45949.923483449071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45949.923483449071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45949.923483449071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45949.923483449071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45949.923483449071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45949.923483449071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45949.923483449071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45949.923483449071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45949.923483449071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45949.923483449071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45949.923483449071</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39069</v>
      </c>
      <c r="B2" s="143" t="str">
        <f>IFERROR(VLOOKUP(D2,DB!A:K,11,0),"")</f>
        <v>R6</v>
      </c>
      <c r="C2" s="142">
        <v>1</v>
      </c>
      <c r="D2" s="143" t="s">
        <v>34282</v>
      </c>
      <c r="E2" s="142" t="s">
        <v>38964</v>
      </c>
      <c r="F2" s="145">
        <v>45939.529062499998</v>
      </c>
      <c r="G2" s="144">
        <f ca="1">IFERROR(NOW()-F2,"-")</f>
        <v>10.39442094907281</v>
      </c>
      <c r="H2" s="145">
        <v>45927.987534722219</v>
      </c>
      <c r="I2" s="143" t="str">
        <f>IFERROR(VLOOKUP(D2,DB!A:F,6,0),"")</f>
        <v>SCECO</v>
      </c>
      <c r="J2" s="143" t="str">
        <f>IFERROR(VLOOKUP(D2,DB!A:G,7,0),"")</f>
        <v>Vandalized</v>
      </c>
      <c r="K2" s="142" t="s">
        <v>39070</v>
      </c>
      <c r="L2" s="143" t="str">
        <f>IFERROR(VLOOKUP(D2,DB!A:I,9,0),"")</f>
        <v>Latis</v>
      </c>
    </row>
    <row r="3" spans="1:16383" ht="31.5" customHeight="1">
      <c r="A3" s="106"/>
      <c r="B3" s="105" t="str">
        <f>IFERROR(VLOOKUP(D3,DB!A:K,11,0),"")</f>
        <v/>
      </c>
      <c r="C3" s="107"/>
      <c r="D3" s="105"/>
      <c r="E3" s="108"/>
      <c r="F3" s="109"/>
      <c r="G3" s="78">
        <f ca="1">IFERROR(NOW()-F3,"-")</f>
        <v>45949.923483449071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45949.923483449071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45949.923483449071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45949.923483449071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45949.923483449071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45949.923483449071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45949.923483449071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45949.923483449071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45949.923483449071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45949.923483449071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45949.923483449071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45949.923483449071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45949.923483449071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45949.923483449071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45949.923483449071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45949.923483449071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45949.923483449071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45949.923483449071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45949.923483449071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45949.923483449071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45949.923483449071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45949.923483449071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45949.923483449071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45949.923483449071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45949.923483449071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45949.923483449071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45949.923483449071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45949.923483449071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45949.923483449071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45949.923483449071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45949.923483449071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45949.923483449071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45949.923483449071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45949.923483449071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45949.923483449071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45949.923483449071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45949.923483449071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45949.923483449071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45949.923483449071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45949.923483449071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45949.923483449071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45949.923483449071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45949.923483449071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45949.923483449071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45949.923483449071</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2025-10-19T19:10:54Z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