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70" documentId="13_ncr:1_{F6CB121F-512D-4AA6-A0C1-0FB36C537598}" xr6:coauthVersionLast="47" xr6:coauthVersionMax="47" xr10:uidLastSave="{C2713BFA-DD15-4A2D-AC86-DE140E9F336A}"/>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<sst xmlns="http://schemas.openxmlformats.org/spreadsheetml/2006/main" count="178580" uniqueCount="39074">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</sst>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tabSelected="1" workbookViewId="0">
      <selection activeCell="F7" sqref="F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271.97631307870324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45934.924739004629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45934.924739120368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45934.924739120368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45934.924739120368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45934.924739120368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45934.924739120368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45934.924739120368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45934.924739120368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45934.924739120368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45934.924739120368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45934.924739120368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45934.924739120368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45934.924739120368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45934.924739120368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45934.924739120368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45934.924739120368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45934.924739120368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45934.924739120368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45934.924739120368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45934.924739120368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45934.924739120368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45934.924739120368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45934.924739120368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45934.924739120368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45934.924739120368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45934.924739120368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45934.924739120368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45934.924739120368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45934.924739120368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45934.924739120368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45934.924739120368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45934.924739120368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45934.924739120368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45934.924739120368</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62A7A187-B4A9-4EAE-B416-2DA503000ACA}"/>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243.27295659721858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128.19765567129798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109.92490104166791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45934.924739004629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45934.924739004629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45934.924739004629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45934.924739004629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45934.924739004629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45934.924739004629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45934.924739004629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45934.924739004629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45934.924739004629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45934.924739004629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45934.924739004629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45934.924739004629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45934.924739004629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45934.924739004629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45934.924739004629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45934.924739004629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45934.924739004629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45934.924739004629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45934.924739004629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45934.924739004629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45934.924739004629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45934.924739004629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45934.924739004629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45934.924739004629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45934.924739004629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45934.924739004629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45934.924739004629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45934.924739004629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45934.924739004629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45934.924739004629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45934.924739004629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45934.924739004629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45934.924739004629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45934.924739004629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45934.924739004629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45934.924739004629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45934.924739004629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45934.924739004629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45934.924739004629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45934.924739004629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45934.924739004629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45934.924739004629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45934.924739004629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45934.924739004629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45934.924739004629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45934.924739004629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45934.924739004629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45934.924739004629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45934.924739004629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45934.924739004629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45934.924739004629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45934.924739004629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45934.924739004629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45934.924739004629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45934.924739004629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45934.924739004629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45934.924739004629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45934.924739004629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45934.924739004629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45934.924739004629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45934.924739004629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45934.924739004629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45934.924739004629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45934.924739004629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45934.924739004629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45934.924739004629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45934.924739004629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45934.924739004629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45934.924739004629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45934.924739004629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45934.924739004629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45934.924739004629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45934.924739004629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45934.924739004629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45934.924739004629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45934.924739004629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45934.924739004629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45934.924739004629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45934.924739004629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45934.924739004629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45934.924739004629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45934.924739004629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45934.924739004629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45934.924739004629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45934.924739004629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45934.924739004629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45934.924739004629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45934.924739004629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45934.924739004629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45934.924739004629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45934.924739004629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45934.924739004629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45934.924739004629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45934.924739004629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45934.924739004629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45934.924739004629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45934.924739004629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45934.924739004629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45934.924739004629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45934.924739004629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45934.924739004629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45934.924739004629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45934.924739004629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45934.924739004629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45934.924739004629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45934.924739004629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45934.924739004629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45934.924739004629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45934.924739004629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45934.924739004629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45934.924739004629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45934.924739004629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45934.924739004629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45934.924739004629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45934.924739004629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45934.924739004629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45934.924739004629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45934.924739004629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45934.924739004629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45934.924739004629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45934.924739004629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45934.924739004629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45934.924739004629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45934.924739004629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45934.924739004629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45934.924739004629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45934.924739004629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45934.924739004629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45934.924739004629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45934.924739004629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45934.924739004629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45934.924739004629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45934.924739004629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45934.924739004629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45934.924739004629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45934.924739004629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45934.924739004629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45934.924739004629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45934.924739004629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45934.924739004629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45934.924739004629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45934.924739004629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45934.924739004629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45934.924739004629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45934.924739004629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45934.924739004629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45934.924739004629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45934.924739004629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45934.924739004629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45934.924739004629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45934.924739004629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45934.924739004629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45934.924739004629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45934.924739004629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45934.924739004629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45934.924739004629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45934.924739004629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45934.924739004629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45934.924739004629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45934.924739004629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45934.924739004629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45934.924739004629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45934.924739004629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45934.924739004629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45934.924739004629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45934.924739004629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45934.924739004629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45934.924739004629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45934.924739004629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45934.924739004629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45934.924739004629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45934.924739004629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45934.924739004629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45934.924739004629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45934.924739004629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45934.924739004629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45934.924739004629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45934.924739004629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45934.924739004629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45934.924739004629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45934.924739004629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45934.924739004629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45934.924739004629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45934.924739004629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45934.924739004629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45934.924739004629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45934.924739004629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45934.924739004629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45934.924739004629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45934.924739004629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45934.924739004629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45934.924739004629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45934.924739004629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45934.924739004629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45934.924739004629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45934.924739004629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45934.924739004629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45934.924739004629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45934.924739004629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45934.924739004629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45934.924739004629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45934.924739004629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45934.924739004629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45934.924739004629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45934.924739004629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45934.924739004629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45934.924739004629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45934.924739004629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45934.924739004629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45934.924739004629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45934.924739004629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45934.924739004629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45934.924739004629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45934.924739004629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45934.924739004629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45934.924739004629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45934.924739004629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45934.924739004629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45934.924739004629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45934.924739004629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45934.924739004629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45934.924739004629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45934.924739004629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45934.924739004629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45934.924739004629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45934.924739004629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45934.924739004629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45934.924739004629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45934.924739004629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45934.924739004629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45934.924739004629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45934.924739004629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45934.924739004629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45934.924739004629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45934.924739004629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45934.924739004629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45934.924739004629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45934.924739004629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45934.924739004629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45934.924739004629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45934.924739004629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45934.924739004629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45934.924739004629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45934.924739004629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45934.924739004629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45934.924739004629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45934.924739004629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45934.924739004629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45934.924739004629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45934.924739004629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45934.924739004629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45934.924739004629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45934.924739004629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45934.924739004629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45934.924739004629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45934.924739004629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45934.924739004629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45934.924739004629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45934.924739004629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45934.924739004629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45934.924739004629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45934.924739004629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45934.924739004629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45934.924739004629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45934.924739004629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45934.924739004629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45934.924739004629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45934.924739004629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45934.924739004629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45934.924739004629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45934.924739004629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45934.924739004629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45934.924739004629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45934.924739004629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45934.924739004629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45934.924739004629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45934.924739004629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45934.924739004629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45934.924739004629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45934.924739004629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45934.924739004629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45934.924739004629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45934.924739004629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45934.924739004629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45934.924739004629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45934.924739004629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45934.924739004629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45934.924739004629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45934.924739004629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45934.924739004629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45934.924739004629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45934.924739004629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45934.924739004629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45934.924739004629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45934.924739004629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45934.924739004629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45934.924739004629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45934.924739004629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45934.924739004629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45934.924739004629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45934.924739004629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45934.924739004629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45934.924739004629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45934.924739004629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45934.924739004629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45934.924739004629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45934.924739004629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45934.924739004629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45934.924739004629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45934.924739004629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45934.924739004629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45934.924739004629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45934.924739004629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45934.924739004629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45934.924739004629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45934.924739004629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45934.924739004629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45934.924739004629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45934.924739004629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45934.924739004629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45934.924739004629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45934.924739004629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45934.924739004629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45934.924739004629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45934.924739004629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45934.924739004629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45934.924739004629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45934.924739004629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45934.924739004629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45934.924739004629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45934.924739004629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45934.924739004629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45934.924739004629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45934.924739004629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45934.924739004629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45934.924739004629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45934.924739004629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45934.924739004629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45934.924739004629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45934.924739004629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45934.924739004629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45934.924739004629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45934.924739004629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45934.924739004629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45934.924739004629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45934.924739004629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45934.924739004629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45934.924739004629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45934.924739004629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45934.924739004629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45934.924739004629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45934.924739004629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45934.924739004629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45934.924739004629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45934.924739004629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45934.924739004629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45934.924739004629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45934.924739004629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45934.924739004629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45934.924739004629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45934.924739004629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45934.924739004629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45934.924739004629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45934.924739004629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45934.924739004629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45934.924739004629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45934.924739004629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45934.924739004629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45934.924739004629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45934.924739004629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45934.924739004629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45934.924739004629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45934.924739004629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45934.924739004629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45934.924739004629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45934.924739004629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45934.924739004629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45934.924739004629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45934.924739004629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45934.924739004629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45934.924739004629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45934.924739004629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45934.924739004629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45934.924739004629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45934.924739004629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45934.924739004629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45934.924739004629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45934.924739004629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45934.924739004629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45934.924739004629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45934.924739004629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45934.924739004629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45934.924739004629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45934.924739004629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45934.924739004629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45934.924739004629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45934.924739004629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45934.924739004629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45934.924739004629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45934.924739004629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45934.924739004629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45934.924739004629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45934.924739004629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45934.924739004629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45934.924739004629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45934.924739004629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45934.924739004629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45934.924739004629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45934.924739004629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45934.924739004629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45934.924739004629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45934.924739004629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45934.924739004629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45934.924739004629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45934.924739004629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45934.924739004629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45934.924739004629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45934.924739004629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45934.924739004629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45934.924739004629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45934.924739004629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45934.924739004629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45934.924739004629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45934.924739004629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45934.924739004629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45934.924739004629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45934.924739004629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45934.924739004629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45934.924739004629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45934.924739004629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45934.924739004629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45934.924739004629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45934.924739004629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45934.924739004629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45934.924739004629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45934.924739004629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45934.924739004629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45934.924739004629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45934.924739004629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45934.924739004629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45934.924739004629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45934.924739004629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45934.924739004629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45934.924739004629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45934.924739004629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45934.924739004629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45934.924739004629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45934.924739004629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45934.924739004629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45934.924739004629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45934.924739004629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45934.924739004629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45934.924739004629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45934.924739004629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45934.924739004629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45934.924739004629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45934.924739004629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45934.924739004629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45934.924739004629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45934.924739004629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45934.924739004629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45934.924739004629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45934.924739004629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45934.924739004629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45934.924739004629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45934.924739004629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45934.924739004629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45934.924739004629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45934.924739004629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45934.924739004629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45934.924739004629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45934.924739004629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45934.924739004629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45934.924739004629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45934.924739004629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45934.924739004629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45934.924739004629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45934.924739004629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45934.924739004629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45934.924739004629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45934.924739004629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45934.924739004629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45934.924739004629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45934.924739004629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45934.924739004629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45934.924739004629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45934.924739004629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45934.924739004629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45934.924739004629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45934.924739004629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45934.924739004629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45934.924739004629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45934.924739004629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45934.924739004629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45934.924739004629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45934.924739004629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45934.924739004629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45934.924739004629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45934.924739004629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45934.924739004629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45934.924739004629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45934.924739004629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45934.924739004629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45934.924739004629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45934.924739004629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45934.924739004629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45934.924739004629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45934.924739004629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45934.924739004629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45934.924739004629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45934.924739004629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45934.924739004629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45934.924739004629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45934.924739004629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45934.924739004629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45934.924739004629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45934.924739004629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45934.924739004629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45934.924739004629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45934.924739004629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45934.924739004629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45934.924739004629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45934.924739004629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45934.924739004629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45934.924739004629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45934.924739004629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45934.924739004629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45934.924739004629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45934.924739004629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45934.924739004629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45934.924739004629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45934.924739004629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45934.924739004629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45934.924739004629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45934.924739004629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45934.924739004629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45934.924739004629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45934.924739004629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45934.924739004629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45934.924739004629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45934.924739004629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45934.924739004629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45934.924739004629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45934.924739004629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45934.924739004629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45934.924739004629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45934.924739004629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45934.924739004629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45934.924739004629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45934.924739004629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45934.924739004629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45934.924739004629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45934.924739004629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45934.924739004629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45934.924739004629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45934.924739004629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45934.924739004629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45934.924739004629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45934.924739004629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45934.924739004629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45934.924739004629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45934.924739004629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45934.924739004629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45934.924739004629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45934.924739004629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45934.924739004629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45934.924739004629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45934.924739004629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45934.924739004629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45934.924739004629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45934.924739004629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45934.924739004629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45934.924739004629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45934.924739004629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45934.924739004629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45934.924739004629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45934.924739004629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45934.924739004629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45934.924739004629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45934.924739004629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45934.924739004629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45934.924739004629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45934.924739004629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45934.924739004629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45934.924739004629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45934.924739004629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45934.924739004629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45934.924739004629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45934.924739004629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45934.924739004629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45934.924739004629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45934.924739004629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45934.924739004629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45934.924739004629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45934.924739004629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45934.924739004629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45934.924739004629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45934.924739004629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45934.924739004629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45934.924739004629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45934.924739004629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45934.924739004629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45934.924739004629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45934.924739004629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45934.924739004629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45934.924739004629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45934.924739004629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45934.924739004629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45934.924739004629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45934.924739004629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45934.924739004629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45934.924739004629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45934.924739004629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45934.924739004629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45934.924739004629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45934.924739004629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45934.924739004629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45934.924739004629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45934.924739004629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45934.924739004629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45934.924739004629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45934.924739004629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45934.924739004629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45934.924739004629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45934.924739004629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45934.924739004629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45934.924739004629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45934.924739004629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45934.924739004629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45934.924739004629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45934.924739004629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45934.924739004629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45934.924739004629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45934.924739004629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45934.924739004629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45934.924739004629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45934.924739004629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45934.924739004629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45934.924739004629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45934.924739004629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45934.924739004629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45934.924739004629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45934.924739004629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45934.924739004629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45934.924739004629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45934.924739004629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45934.924739004629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45934.924739004629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45934.924739004629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45934.924739004629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45934.924739004629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45934.924739004629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45934.924739004629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45934.924739004629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45934.924739004629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45934.924739004629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45934.924739004629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45934.924739004629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45934.924739004629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45934.924739004629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45934.924739004629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45934.924739004629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45934.924739004629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45934.924739004629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45934.924739004629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45934.924739004629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45934.924739004629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45934.924739004629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45934.924739004629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45934.924739004629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45934.924739004629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45934.924739004629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45934.924739004629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45934.924739004629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45934.924739004629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45934.924739004629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45934.924739004629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45934.924739004629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45934.924739004629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45934.924739004629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45934.924739004629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45934.924739004629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45934.924739004629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45934.924739004629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45934.924739004629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45934.924739004629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45934.924739004629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45934.924739004629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45934.924739004629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45934.924739004629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45934.924739004629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45934.924739004629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45934.924739004629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45934.924739004629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45934.924739004629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45934.924739004629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45934.924739004629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45934.924739004629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45934.924739004629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45934.924739004629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45934.924739004629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45934.924739004629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45934.924739004629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45934.924739004629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45934.924739004629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45934.924739004629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45934.924739004629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45934.924739004629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45934.924739004629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45934.924739004629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45934.924739004629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45934.924739004629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45934.924739004629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45934.924739004629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45934.924739004629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45934.924739004629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45934.924739004629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45934.924739004629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45934.924739004629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45934.924739004629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45934.924739004629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45934.924739004629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45934.924739004629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45934.924739004629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45934.924739004629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45934.924739004629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45934.924739004629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45934.924739004629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45934.924739004629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45934.924739004629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45934.924739004629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45934.924739004629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45934.924739004629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45934.924739004629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45934.924739004629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45934.924739004629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45934.924739004629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45934.924739004629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45934.924739004629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45934.924739004629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45934.924739004629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45934.924739004629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45934.924739004629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45934.924739004629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45934.924739004629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45934.924739004629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45934.924739004629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45934.924739004629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45934.924739004629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45934.924739004629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45934.924739004629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45934.924739004629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45934.924739004629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45934.924739004629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45934.924739004629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45934.924739004629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45934.924739004629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45934.924739004629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45934.924739004629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45934.924739004629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45934.924739004629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45934.924739004629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45934.924739004629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45934.924739004629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45934.924739004629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45934.924739004629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45934.924739004629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45934.924739004629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45934.924739004629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45934.924739004629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45934.924739004629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45934.924739004629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45934.924739004629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45934.924739004629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45934.924739004629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45934.924739004629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45934.924739004629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45934.924739004629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45934.924739004629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45934.924739004629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45934.924739004629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45934.924739004629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45934.924739004629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45934.924739004629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45934.924739004629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45934.924739004629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45934.924739004629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45934.924739004629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45934.924739004629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45934.924739004629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45934.924739004629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45934.924739004629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45934.924739004629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45934.924739004629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45934.924739004629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45934.924739004629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45934.924739004629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45934.924739004629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45934.924739004629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45934.924739004629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45934.924739004629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45934.924739004629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45934.924739004629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45934.924739004629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45934.924739004629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45934.924739004629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45934.924739004629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45934.924739004629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45934.924739004629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45934.924739004629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45934.924739004629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45934.924739004629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45934.924739004629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45934.924739004629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45934.924739004629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45934.924739004629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45934.924739004629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45934.924739004629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45934.924739004629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45934.924739004629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45934.924739004629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45934.924739004629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45934.924739004629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45934.924739004629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45934.924739004629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45934.924739004629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45934.924739004629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45934.924739004629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45934.924739004629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45934.924739004629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45934.924739004629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45934.924739004629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45934.924739004629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45934.924739004629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45934.924739004629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45934.924739004629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45934.924739004629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45934.924739004629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45934.924739004629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45934.924739004629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45934.924739004629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45934.924739004629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45934.924739004629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45934.924739004629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45934.924739004629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45934.924739004629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45934.924739004629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45934.924739004629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45934.924739004629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45934.924739004629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45934.924739004629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45934.924739004629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45934.924739004629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45934.924739004629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45934.924739004629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45934.924739004629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45934.924739004629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45934.924739004629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45934.924739004629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45934.924739004629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45934.924739004629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45934.924739004629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45934.924739004629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45934.924739004629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45934.924739004629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45934.924739004629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45934.924739004629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45934.924739004629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45934.924739004629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45934.924739004629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45934.924739004629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45934.924739004629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45934.924739004629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45934.924739004629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45934.924739004629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45934.924739004629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45934.924739004629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45934.924739004629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45934.924739004629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45934.924739004629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45934.924739004629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45934.924739004629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45934.924739004629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45934.924739004629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45934.924739004629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45934.924739004629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45934.924739004629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45934.924739004629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45934.924739004629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45934.924739004629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45934.924739004629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45934.924739004629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45934.924739004629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45934.924739004629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45934.924739004629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45934.924739004629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45934.924739004629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45934.924739004629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45934.924739004629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45934.924739004629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45934.924739004629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45934.924739004629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45934.924739004629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45934.924739004629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45934.924739004629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45934.924739004629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45934.924739004629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45934.924739004629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45934.924739004629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45934.924739004629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45934.924739004629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45934.924739004629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45934.924739004629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45934.924739004629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45934.924739004629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45934.924739004629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45934.924739004629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45934.924739004629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45934.924739004629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45934.924739004629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45934.924739004629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45934.924739004629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45934.924739004629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45934.924739004629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45934.924739004629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45934.924739004629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45934.924739004629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45934.924739004629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45934.924739004629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45934.924739004629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45934.924739004629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45934.924739004629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45934.924739004629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45934.924739004629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45934.924739004629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45934.924739004629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45934.924739004629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45934.924739004629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45934.924739004629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45934.924739004629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45934.924739004629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45934.924739004629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45934.924739004629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45934.924739004629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45934.924739004629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45934.924739004629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45934.924739004629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45934.924739004629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45934.924739004629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45934.924739004629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45934.924739004629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45934.924739004629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45934.924739004629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45934.924739004629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45934.924739004629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45934.924739004629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45934.924739004629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45934.924739004629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45934.924739004629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45934.924739004629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45934.924739004629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45934.924739004629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45934.924739004629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45934.924739004629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45934.924739004629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45934.924739004629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45934.924739004629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45934.924739004629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45934.924739004629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45934.924739004629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45934.924739004629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45934.924739004629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45934.924739004629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45934.924739004629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45934.924739004629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45934.924739004629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45934.924739004629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45934.924739004629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45934.924739004629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45934.924739004629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45934.924739004629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45934.924739004629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45934.924739004629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45934.924739004629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45934.924739004629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45934.924739004629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45934.924739004629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45934.924739004629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45934.924739004629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45934.924739004629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45934.924739004629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45934.924739004629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45934.924739004629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45934.924739004629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45934.924739004629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45934.924739004629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45934.924739004629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45934.924739004629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45934.924739004629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45934.924739004629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45934.924739004629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45934.924739004629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45934.924739004629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45934.924739004629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45934.924739004629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45934.924739004629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45934.924739004629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45934.924739004629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45934.924739004629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45934.924739004629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45934.924739004629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45934.924739004629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45934.924739004629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45934.924739004629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45934.924739004629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45934.924739004629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45934.924739004629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45934.924739004629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45934.924739004629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45934.924739004629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45934.924739004629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45934.924739004629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45934.924739004629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45934.924739004629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45934.924739004629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45934.924739004629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45934.924739004629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45934.924739004629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45934.924739004629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45934.924739004629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45934.924739004629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45934.924739004629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45934.924739004629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45934.924739004629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45934.924739004629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45934.924739004629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45934.924739004629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45934.924739004629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45934.924739004629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45934.924739004629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45934.924739004629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45934.924739004629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45934.924739004629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45934.924739004629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45934.924739004629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45934.924739004629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45934.924739004629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45934.924739004629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45934.924739004629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45934.924739004629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45934.924739004629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45934.924739004629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45934.924739004629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45934.924739004629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45934.924739004629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45934.924739004629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45934.924739004629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45934.924739004629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45934.924739004629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45934.924739004629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45934.924739004629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45934.924739004629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45934.924739004629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45934.924739004629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45934.924739004629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45934.924739004629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45934.924739004629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45934.924739004629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45934.924739004629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45934.924739004629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45934.924739004629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45934.924739004629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45934.924739004629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45934.924739004629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45934.924739004629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45934.924739004629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45934.924739004629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45934.924739004629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45934.924739004629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45934.924739004629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45934.924739004629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45934.924739004629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45934.924739004629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45934.924739004629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45934.924739004629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45934.924739004629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45934.924739004629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45934.924739004629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45934.924739004629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45934.924739004629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45934.924739004629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45934.924739004629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45934.924739004629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45934.924739004629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45934.924739004629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45934.924739004629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45934.924739004629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45934.924739004629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45934.924739004629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45934.924739004629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45934.924739004629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45934.924739004629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45934.924739004629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45934.924739004629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45934.924739004629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45934.924739004629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45934.924739004629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45934.924739004629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45934.924739004629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45934.924739004629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45934.924739004629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45934.924739004629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45934.924739004629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45934.924739004629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45934.924739004629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45934.924739004629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45934.924739004629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45934.924739004629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45934.924739004629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45934.924739004629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45934.924739004629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45934.924739004629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45934.924739004629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45934.924739004629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45934.924739004629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45934.924739004629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45934.924739004629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45934.924739004629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45934.924739004629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45934.924739004629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45934.924739004629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45934.924739004629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45934.924739004629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45934.924739004629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45934.924739004629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45934.924739004629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45934.924739004629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45934.924739004629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45934.924739004629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45934.924739004629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45934.924739004629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45934.924739004629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45934.924739004629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45934.924739004629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45934.924739004629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45934.924739004629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45934.924739004629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45934.924739004629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45934.924739004629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45934.924739004629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45934.924739004629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45934.924739004629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45934.924739004629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45934.924739004629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45934.924739004629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45934.924739004629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45934.924739004629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45934.924739004629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45934.924739004629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45934.924739004629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45934.924739004629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45934.924739004629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45934.924739004629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45934.924739004629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45934.924739004629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45934.924739004629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45934.924739004629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45934.924739004629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45934.924739004629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45934.924739004629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45934.924739004629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45934.924739004629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45934.924739004629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45934.924739004629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45934.924739004629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45934.924739004629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45934.924739004629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45934.924739004629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45934.924739004629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45934.924739004629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45934.924739004629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45934.924739004629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45934.924739004629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45934.924739004629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45934.924739004629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45934.924739004629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45934.924739004629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45934.924739004629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45934.924739004629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45934.924739004629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45934.924739004629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45934.924739004629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45934.924739004629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45934.924739004629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45934.924739004629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45934.924739004629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45934.924739004629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45934.924739004629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45934.924739004629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45934.924739004629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45934.924739004629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45934.924739004629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45934.924739004629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45934.924739004629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45934.924739004629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45934.924739004629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45934.924739004629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45934.924739004629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45934.924739004629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45934.924739004629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45934.924739004629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45934.924739004629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45934.924739004629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45934.924739004629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45934.924739004629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45934.924739004629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45934.924739004629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45934.924739004629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45934.924739004629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45934.924739004629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45934.924739004629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45934.924739004629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45934.924739004629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45934.924739004629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45934.924739004629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45934.924739004629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45934.924739004629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45934.924739004629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45934.924739004629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45934.924739004629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45934.924739004629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45934.924739004629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45934.924739004629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45934.924739004629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45934.924739004629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45934.924739004629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45934.924739004629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45934.924739004629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45934.924739004629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45934.924739004629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45934.924739004629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45934.924739004629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45934.924739004629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45934.924739004629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45934.924739004629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45934.924739004629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45934.924739004629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45934.924739004629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45934.924739004629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45934.924739004629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45934.924739004629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45934.924739004629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45934.924739004629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45934.924739004629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45934.924739004629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45934.924739004629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45934.924739004629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45934.924739004629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45934.924739004629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45934.924739004629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45934.924739004629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45934.924739004629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45934.924739004629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45934.924739004629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45934.924739004629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45934.924739004629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45934.924739004629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45934.924739004629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45934.924739004629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45934.924739004629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45934.924739004629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45934.924739004629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45934.924739004629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45934.924739004629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45934.924739004629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45934.924739004629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45934.924739004629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45934.924739004629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45934.924739004629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45934.924739004629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45934.924739004629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45934.924739004629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45934.924739004629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45934.924739004629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45934.924739004629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45934.924739004629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45934.924739004629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45934.924739004629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45934.924739004629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45934.924739004629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45934.924739004629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45934.924739004629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45934.924739004629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45934.924739004629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45934.924739004629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45934.924739004629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45934.924739004629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45934.924739004629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45934.924739004629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45934.924739004629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45934.924739004629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45934.924739004629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45934.924739004629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45934.924739004629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45934.924739004629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45934.924739004629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45934.924739004629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45934.924739004629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45934.924739004629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45934.924739004629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45934.924739004629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45934.924739004629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45934.924739004629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45934.924739004629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45934.924739004629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45934.924739004629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45934.924739004629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45934.924739004629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45934.924739004629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45934.924739004629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45934.924739004629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45934.924739004629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45934.924739004629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45934.924739004629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45934.924739004629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45934.924739004629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45934.924739004629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45934.924739004629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45934.924739004629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45934.924739004629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45934.924739004629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45934.924739004629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45934.924739004629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45934.924739004629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45934.924739004629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45934.924739004629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45934.924739004629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45934.924739004629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45934.924739004629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45934.924739004629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45934.924739004629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45934.924739004629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45934.924739004629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45934.924739004629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45934.924739004629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45934.924739004629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45934.924739004629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45934.924739004629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45934.924739004629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45934.924739004629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45934.924739004629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45934.924739004629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45934.924739004629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45934.924739004629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45934.924739004629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45934.924739004629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45934.924739004629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45934.924739004629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45934.924739004629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45934.924739004629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45934.924739004629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45934.924739004629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45934.924739004629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45934.924739004629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45934.924739004629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45934.924739004629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45934.924739004629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45934.924739004629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45934.924739004629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45934.924739004629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45934.924739004629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45934.924739004629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45934.924739004629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45934.924739004629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45934.924739004629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45934.924739004629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45934.924739004629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45934.924739004629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45934.924739004629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45934.924739004629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45934.924739004629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45934.924739004629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45934.924739004629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45934.924739004629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45934.924739004629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45934.924739004629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45934.924739004629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45934.924739004629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45934.924739004629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45934.924739004629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45934.924739004629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45934.924739004629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45934.924739004629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45934.924739004629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45934.924739004629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45934.924739004629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45934.924739004629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45934.924739004629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45934.924739004629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45934.924739004629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45934.924739004629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45934.924739004629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45934.924739004629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45934.924739004629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45934.924739004629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45934.924739004629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45934.924739004629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45934.924739004629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45934.924739004629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45934.924739004629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45934.924739004629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45934.924739004629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45934.924739004629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45934.924739004629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45934.924739004629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45934.924739004629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45934.924739004629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45934.924739004629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45934.924739004629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45934.924739004629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45934.924739004629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45934.924739004629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45934.924739004629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45934.924739004629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45934.924739004629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45934.924739004629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45934.924739004629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45934.924739004629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45934.924739004629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45934.924739004629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45934.924739004629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45934.924739004629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45934.924739004629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45934.924739004629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45934.924739004629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45934.924739004629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45934.924739004629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45934.924739004629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45934.924739004629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45934.924739004629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45934.924739004629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45934.924739004629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45934.924739004629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45934.924739004629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45934.924739004629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45934.924739004629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45934.924739004629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45934.924739004629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45934.924739004629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45934.924739004629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45934.924739004629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45934.924739004629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45934.924739004629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45934.924739004629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45934.924739004629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45934.924739004629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45934.924739004629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45934.924739004629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45934.924739004629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45934.924739004629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45934.924739004629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45934.924739004629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45934.924739004629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45934.924739004629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45934.924739004629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45934.924739004629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45934.924739004629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45934.924739004629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45934.924739004629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45934.924739004629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45934.924739004629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45934.924739004629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45934.924739004629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45934.924739004629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45934.924739004629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45934.924739004629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45934.924739004629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45934.924739004629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45934.924739004629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45934.924739004629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45934.924739004629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45934.924739004629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45934.924739004629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45934.924739004629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45934.924739004629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45934.924739004629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45934.924739004629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45934.924739004629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45934.924739004629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45934.924739004629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45934.924739004629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45934.924739004629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45934.924739004629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45934.924739004629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45934.924739004629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45934.924739004629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45934.924739004629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45934.924739004629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45934.924739004629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45934.924739004629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45934.924739004629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45934.924739004629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45934.924739004629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45934.924739004629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45934.924739004629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45934.924739004629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45934.924739004629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45934.924739004629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45934.924739004629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45934.924739004629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45934.924739004629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45934.924739004629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45934.924739004629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45934.924739004629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45934.924739004629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45934.924739004629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45934.924739004629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45934.924739004629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45934.924739004629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45934.924739004629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45934.924739004629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45934.924739004629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45934.924739004629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45934.924739004629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45934.924739004629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45934.924739004629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45934.924739004629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45934.924739004629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45934.924739004629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45934.924739004629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45934.924739004629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45934.924739004629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45934.924739004629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45934.924739004629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45934.924739004629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45934.924739004629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231.44402141203318</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4.0344612268527271</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0.22230844907608116</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7.8905671296524815E-2</v>
      </c>
      <c r="H5" s="113">
        <v>45934.813009259262</v>
      </c>
      <c r="I5" s="110" t="str">
        <f>IFERROR(VLOOKUP(D5,DB!A:F,6,0),"")</f>
        <v>SCECO</v>
      </c>
      <c r="J5" s="110" t="str">
        <f>IFERROR(VLOOKUP(D5,DB!A:G,7,0),"")</f>
        <v>Dead</v>
      </c>
      <c r="K5" s="115" t="s">
        <v>39060</v>
      </c>
      <c r="L5" s="107" t="str">
        <f>IFERROR(VLOOKUP(D5,DB!A:I,9,0),"")</f>
        <v>Latis</v>
      </c>
    </row>
    <row r="6" spans="1:16" ht="15" customHeight="1">
      <c r="A6" s="110"/>
      <c r="B6" s="110" t="str">
        <f>IFERROR(VLOOKUP(D6,DB!A:K,11,0),"")</f>
        <v/>
      </c>
      <c r="C6" s="111"/>
      <c r="D6" s="107"/>
      <c r="E6" s="112"/>
      <c r="F6" s="113"/>
      <c r="G6" s="114">
        <f ca="1">IFERROR(NOW()-F6,"")</f>
        <v>45934.924739004629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45934.924739004629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45934.924739004629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45934.924739004629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45934.924739004629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45934.924739004629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45934.924739004629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45934.924739004629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45934.924739004629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45934.924739004629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45934.924739004629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45934.924739004629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45934.924739004629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45934.924739004629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45934.924739004629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45934.924739004629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45934.924739004629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45934.924739004629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45934.924739004629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45934.924739004629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45934.924739004629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45934.924739004629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45934.924739004629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45934.924739004629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45934.924739004629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45934.924739004629</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43.092678819441062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8.7358616898127366</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35936</v>
      </c>
      <c r="E4" s="37" t="s">
        <v>38964</v>
      </c>
      <c r="F4" s="38">
        <v>45934.852303240739</v>
      </c>
      <c r="G4" s="39">
        <f ca="1">IFERROR(NOW()-F4,"-")</f>
        <v>7.2435763890098315E-2</v>
      </c>
      <c r="H4" s="38">
        <v>45934.846458333333</v>
      </c>
      <c r="I4" s="37" t="str">
        <f>IFERROR(VLOOKUP(D4,DB!A:F,6,0),"")</f>
        <v>Generator-SG</v>
      </c>
      <c r="J4" s="37" t="str">
        <f>IFERROR(VLOOKUP(D4,DB!A:G,7,0),"")</f>
        <v>Vandalized</v>
      </c>
      <c r="K4" s="37" t="s">
        <v>39066</v>
      </c>
      <c r="L4" s="37" t="str">
        <f>IFERROR(VLOOKUP(D4,DB!A:I,9,0),"")</f>
        <v>Latis</v>
      </c>
      <c r="M4" s="136"/>
    </row>
    <row r="5" spans="1:13" ht="15.75">
      <c r="A5" s="37"/>
      <c r="B5" s="37" t="str">
        <f>IFERROR(VLOOKUP(D5,DB!A:K,11,0),"")</f>
        <v/>
      </c>
      <c r="C5" s="37"/>
      <c r="D5" s="141"/>
      <c r="E5" s="37"/>
      <c r="F5" s="38"/>
      <c r="G5" s="39">
        <f ca="1">IFERROR(NOW()-F5,"-")</f>
        <v>45934.924739004629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45934.924739004629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45934.924739004629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45934.924739004629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45934.924739004629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45934.924739004629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45934.924739004629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45934.924739004629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45934.924739004629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45934.924739004629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45934.924739004629</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45934.924739004629</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45934.924739004629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45934.924739004629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45934.924739004629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45934.924739004629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45934.924739004629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45934.924739004629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45934.924739004629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45934.924739004629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45934.924739004629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45934.924739004629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45934.924739004629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45934.924739004629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45934.924739004629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45934.924739004629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45934.924739004629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45934.924739004629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45934.924739004629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45934.924739004629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45934.924739004629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45934.924739004629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45934.924739004629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45934.924739004629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45934.924739004629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45934.924739004629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45934.924739004629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45934.924739004629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45934.924739004629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45934.924739004629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45934.924739004629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45934.924739004629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45934.924739004629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45934.924739004629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45934.924739004629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45934.924739004629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45934.924739004629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45934.924739004629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45934.924739004629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45934.924739004629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45934.924739004629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45934.924739004629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45934.924739004629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45934.924739004629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45934.924739004629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45934.924739004629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45934.924739004629</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45934.924739004629</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45934.924739004629</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45934.924739004629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45934.924739004629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45934.924739004629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45934.924739004629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45934.924739004629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45934.924739004629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45934.924739004629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45934.924739004629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45934.924739004629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45934.924739004629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45934.924739004629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45934.924739004629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45934.924739004629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45934.924739004629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45934.924739004629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45934.924739004629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45934.924739004629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45934.924739004629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45934.924739004629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45934.924739004629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45934.924739004629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45934.924739004629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45934.924739004629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45934.924739004629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45934.924739004629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45934.924739004629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45934.924739004629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45934.924739004629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45934.924739004629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45934.924739004629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45934.924739004629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45934.924739004629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45934.924739004629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45934.924739004629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45934.924739004629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45934.924739004629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45934.924739004629</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45934.924739004629</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45934.924739004629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45934.924739004629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45934.924739004629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45934.924739004629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45934.924739004629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45934.924739004629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45934.924739004629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45934.924739004629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45934.924739004629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45934.924739004629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45934.924739004629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45934.924739004629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45934.924739004629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45934.924739004629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45934.924739004629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45934.924739004629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45934.924739004629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45934.924739004629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45934.924739004629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45934.924739004629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45934.924739004629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45934.924739004629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45934.924739004629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45934.924739004629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45934.924739004629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45934.924739004629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45934.924739004629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45934.924739004629</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45934.924739004629</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45934.924739004629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45934.924739004629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45934.924739004629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45934.924739004629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45934.924739004629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45934.924739004629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45934.924739004629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45934.924739004629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45934.924739004629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45934.924739004629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45934.924739004629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45934.924739004629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45934.924739004629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45934.924739004629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45934.924739004629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45934.924739004629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45934.924739004629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45934.924739004629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45934.924739004629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45934.924739004629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45934.924739004629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45934.924739004629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45934.924739004629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45934.924739004629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45934.924739004629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45934.924739004629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45934.924739004629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45934.924739004629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45934.924739004629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45934.924739004629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45934.924739004629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45934.924739004629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45934.924739004629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45934.924739004629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45934.924739004629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45934.924739004629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45934.924739004629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45934.924739004629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45934.924739004629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45934.924739004629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45934.924739004629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45934.924739004629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45934.924739004629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45934.924739004629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45934.924739004629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45934.924739004629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45934.924739004629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45934.924739004629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45934.924739004629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45934.924739004629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45934.924739004629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45934.924739004629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45934.924739004629</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45934.924739004629</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1.0437667824080563</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8.1518917824068922</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2.1060931712927413</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1.2194149305578321</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7">
        <f ca="1">IFERROR(NOW()-F6,"-")</f>
        <v>45934.924739004629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45934.924739004629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45934.924739004629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45934.924739004629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45934.924739004629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45934.924739004629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45934.924739004629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45934.924739004629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45934.924739004629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45934.924739004629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45934.924739004629</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45934.924739004629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45934.924739004629</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45934.924739004629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45934.924739004629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45934.924739004629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45934.924739004629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45934.924739004629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45934.924739004629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45934.924739004629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45934.924739004629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45934.924739004629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45934.924739004629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45934.924739004629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45934.924739004629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45934.924739004629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45934.924739004629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45934.924739004629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45934.924739004629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45934.924739004629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45934.924739004629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45934.924739004629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45934.924739004629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45934.924739004629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45934.924739004629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45934.924739004629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45934.924739004629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45934.924739004629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45934.924739004629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45934.924739004629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45934.924739004629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45934.924739004629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45934.924739004629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45934.924739004629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45934.924739004629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45934.924739004629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45934.924739004629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45934.924739004629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45934.924739004629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45934.924739004629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45934.924739004629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45934.924739004629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45934.924739004629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45934.924739004629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45934.924739004629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45934.924739004629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45934.924739004629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45934.924739004629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45934.924739004629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45934.924739004629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45934.924739004629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45934.924739004629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45934.924739004629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45934.924739004629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45934.924739004629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45934.924739004629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45934.924739004629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45934.924739004629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45934.924739004629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45934.924739004629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45934.924739004629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45934.924739004629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45934.924739004629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45934.924739004629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45934.924739004629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45934.924739004629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45934.924739004629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45934.924739004629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45934.924739004629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45934.924739004629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45934.924739004629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45934.924739004629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45934.924739004629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45934.924739004629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45934.924739004629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45934.924739004629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45934.924739004629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45934.924739004629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45934.924739004629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45934.924739004629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45934.924739004629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45934.924739004629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45934.924739004629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45934.924739004629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45934.924739004629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45934.924739004629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45934.924739004629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45934.924739004629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45934.924739004629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45934.924739004629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45934.924739004629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45934.924739004629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45934.924739004629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45934.924739004629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45934.924739004629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45934.924739004629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45934.924739004629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45934.924739004629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45934.924739004629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45934.924739004629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45934.924739004629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45934.924739004629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45934.924739004629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45934.924739004629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45934.924739004629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45934.924739004629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45934.924739004629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45934.924739004629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45934.924739004629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45934.924739004629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45934.924739004629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45934.924739004629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45934.924739004629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45934.924739004629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45934.924739004629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45934.924739004629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45934.924739004629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45934.924739004629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45934.924739004629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45934.924739004629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45934.924739004629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45934.924739004629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45934.924739004629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45934.924739004629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45934.924739004629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45934.924739004629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45934.924739004629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45934.924739004629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45934.924739004629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45934.924739004629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45934.924739004629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45934.924739004629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45934.924739004629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45934.924739004629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45934.924739004629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45934.924739004629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45934.924739004629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45934.924739004629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45934.924739004629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45934.924739004629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45934.924739004629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45934.924739004629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45934.924739004629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45934.924739004629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45934.924739004629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45934.924739004629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45934.924739004629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45934.924739004629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45934.924739004629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45934.924739004629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45934.924739004629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45934.924739004629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45934.924739004629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45934.924739004629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45934.924739004629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45934.924739004629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45934.924739004629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45934.924739004629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45934.924739004629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45934.924739004629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45934.924739004629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45934.924739004629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45934.924739004629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45934.924739004629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45934.924739004629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45934.924739004629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45934.924739004629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45934.924739004629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45934.924739004629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45934.924739004629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45934.924739004629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45934.924739004629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45934.924739004629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45934.924739004629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45934.924739004629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45934.924739004629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45934.924739004629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45934.924739004629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45934.924739004629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45934.924739004629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45934.924739004629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45934.924739004629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45934.924739004629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45934.924739004629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45934.924739004629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45934.924739004629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45934.924739004629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45934.924739004629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45934.924739004629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45934.924739004629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45934.924739004629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45934.924739004629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45934.924739004629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45934.924739004629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45934.924739004629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45934.924739004629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45934.924739004629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45934.924739004629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45934.924739004629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45934.924739004629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45934.924739004629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45934.924739004629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45934.924739004629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45934.924739004629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45934.924739004629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45934.924739004629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45934.924739004629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45934.924739004629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45934.924739004629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45934.924739004629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45934.924739004629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45934.924739004629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45934.924739004629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45934.924739004629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45934.924739004629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45934.924739004629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45934.924739004629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45934.924739004629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45934.924739004629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45934.924739004629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45934.924739004629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45934.924739004629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45934.924739004629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45934.924739004629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45934.924739004629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45934.924739004629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45934.924739004629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45934.924739004629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45934.924739004629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45934.924739004629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45934.924739004629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45934.924739004629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45934.924739004629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45934.924739004629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45934.924739004629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45934.924739004629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45934.924739004629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45934.924739004629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45934.924739004629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45934.924739004629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45934.924739004629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45934.924739004629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45934.924739004629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45934.924739004629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45934.924739004629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45934.924739004629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45934.924739004629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45934.924739004629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45934.924739004629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45934.924739004629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45934.924739004629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45934.924739004629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45934.924739004629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45934.924739004629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45934.924739004629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45934.924739004629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45934.924739004629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45934.924739004629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45934.924739004629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45934.924739004629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45934.924739004629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45934.924739004629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45934.924739004629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45934.924739004629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45934.924739004629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45934.924739004629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45934.924739004629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45934.924739004629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45934.924739004629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45934.924739004629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45934.924739004629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45934.924739004629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45934.924739004629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45934.924739004629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45934.924739004629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45934.924739004629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45934.924739004629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45934.924739004629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45934.924739004629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45934.924739004629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45934.924739004629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45934.924739004629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45934.924739004629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45934.924739004629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45934.924739004629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45934.924739004629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45934.924739004629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45934.924739004629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45934.924739004629</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2025-10-04T19:13:33Z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